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35580" windowHeight="262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7" i="1" l="1"/>
  <c r="K37" i="1"/>
  <c r="J38" i="1"/>
  <c r="K38" i="1"/>
  <c r="J39" i="1"/>
  <c r="K39" i="1"/>
  <c r="K36" i="1"/>
  <c r="J36" i="1"/>
  <c r="H37" i="1"/>
  <c r="H38" i="1"/>
  <c r="H39" i="1"/>
  <c r="H36" i="1"/>
</calcChain>
</file>

<file path=xl/sharedStrings.xml><?xml version="1.0" encoding="utf-8"?>
<sst xmlns="http://schemas.openxmlformats.org/spreadsheetml/2006/main" count="48" uniqueCount="28">
  <si>
    <t>Radius of gyration analysis</t>
  </si>
  <si>
    <t>Filename</t>
  </si>
  <si>
    <t>Rg (Guinier, nm)</t>
  </si>
  <si>
    <t>Rg, (POR), nm</t>
  </si>
  <si>
    <t>PfL_TrispH7_0106_shanum_1</t>
  </si>
  <si>
    <t>PfL_TrispH7_0109_shanum_1</t>
  </si>
  <si>
    <t>PfL_TrispH7_0112_shanum_1</t>
  </si>
  <si>
    <t>PfL_TrispH7_0115_shanum_1</t>
  </si>
  <si>
    <t>I(0) analysis</t>
  </si>
  <si>
    <t>I(0) (Guinier, nm)</t>
  </si>
  <si>
    <t>I(0), (POR), nm</t>
  </si>
  <si>
    <t>error Rg</t>
  </si>
  <si>
    <t>error I(0)</t>
  </si>
  <si>
    <t>concentration, mg/ml</t>
  </si>
  <si>
    <t>Normalised to concentration</t>
  </si>
  <si>
    <t>Porod Volume analysis</t>
  </si>
  <si>
    <t>Vp (nm^3)</t>
  </si>
  <si>
    <t>MW analysis</t>
  </si>
  <si>
    <t>MW, kDa</t>
  </si>
  <si>
    <t>MW (min)</t>
  </si>
  <si>
    <t>MW (max)</t>
  </si>
  <si>
    <t>Expected MW monomer = 22.4 kDa</t>
  </si>
  <si>
    <t>Ratio with monomer MW</t>
  </si>
  <si>
    <t>PFL concentration series SAXS data parameters</t>
  </si>
  <si>
    <t>Dmax (nm)</t>
  </si>
  <si>
    <r>
      <rPr>
        <b/>
        <sz val="12"/>
        <color theme="1"/>
        <rFont val="Symbol"/>
      </rPr>
      <t>D</t>
    </r>
    <r>
      <rPr>
        <b/>
        <sz val="12"/>
        <color theme="1"/>
        <rFont val="Calibri"/>
        <family val="2"/>
        <scheme val="minor"/>
      </rPr>
      <t xml:space="preserve"> MW (min)</t>
    </r>
  </si>
  <si>
    <r>
      <rPr>
        <b/>
        <sz val="12"/>
        <color theme="1"/>
        <rFont val="Symbol"/>
      </rPr>
      <t>D</t>
    </r>
    <r>
      <rPr>
        <b/>
        <sz val="12"/>
        <color theme="1"/>
        <rFont val="Calibri"/>
        <family val="2"/>
        <scheme val="minor"/>
      </rPr>
      <t xml:space="preserve"> MW (max)</t>
    </r>
  </si>
  <si>
    <t>*after removing interparticle interference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</si>
</sst>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FF"/>
      <name val="Calibri"/>
      <scheme val="minor"/>
    </font>
    <font>
      <b/>
      <sz val="12"/>
      <color theme="1"/>
      <name val="Symbo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1" fillId="0" borderId="0" xfId="0" applyFont="1"/>
    <xf numFmtId="0" fontId="4" fillId="0" borderId="0" xfId="0" applyFont="1"/>
    <xf numFmtId="164" fontId="4" fillId="0" borderId="0" xfId="0" applyNumberFormat="1" applyFont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i="1">
                <a:latin typeface="Arial"/>
                <a:cs typeface="Arial"/>
              </a:rPr>
              <a:t>R</a:t>
            </a:r>
            <a:r>
              <a:rPr lang="en-US" i="1" baseline="-25000">
                <a:latin typeface="Arial"/>
                <a:cs typeface="Arial"/>
              </a:rPr>
              <a:t>g</a:t>
            </a:r>
            <a:r>
              <a:rPr lang="en-US">
                <a:latin typeface="Arial"/>
                <a:cs typeface="Arial"/>
              </a:rPr>
              <a:t> (nm) vs concentration (mg/ml): Pfl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Rg, Guinier</c:v>
          </c:tx>
          <c:spPr>
            <a:ln w="47625">
              <a:noFill/>
            </a:ln>
            <a:effectLst/>
          </c:spPr>
          <c:marker>
            <c:symbol val="diamond"/>
            <c:size val="12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Sheet1!$E$7:$E$10</c:f>
                <c:numCache>
                  <c:formatCode>General</c:formatCode>
                  <c:ptCount val="4"/>
                  <c:pt idx="0">
                    <c:v>0.08</c:v>
                  </c:pt>
                  <c:pt idx="1">
                    <c:v>0.01</c:v>
                  </c:pt>
                  <c:pt idx="2">
                    <c:v>0.01</c:v>
                  </c:pt>
                  <c:pt idx="3">
                    <c:v>0.01</c:v>
                  </c:pt>
                </c:numCache>
              </c:numRef>
            </c:plus>
            <c:minus>
              <c:numRef>
                <c:f>Sheet1!$E$7:$E$10</c:f>
                <c:numCache>
                  <c:formatCode>General</c:formatCode>
                  <c:ptCount val="4"/>
                  <c:pt idx="0">
                    <c:v>0.08</c:v>
                  </c:pt>
                  <c:pt idx="1">
                    <c:v>0.01</c:v>
                  </c:pt>
                  <c:pt idx="2">
                    <c:v>0.01</c:v>
                  </c:pt>
                  <c:pt idx="3">
                    <c:v>0.01</c:v>
                  </c:pt>
                </c:numCache>
              </c:numRef>
            </c:minus>
          </c:errBars>
          <c:xVal>
            <c:numRef>
              <c:f>Sheet1!$C$7:$C$10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5.0</c:v>
                </c:pt>
                <c:pt idx="3">
                  <c:v>10.0</c:v>
                </c:pt>
              </c:numCache>
            </c:numRef>
          </c:xVal>
          <c:yVal>
            <c:numRef>
              <c:f>Sheet1!$D$7:$D$10</c:f>
              <c:numCache>
                <c:formatCode>General</c:formatCode>
                <c:ptCount val="4"/>
                <c:pt idx="0">
                  <c:v>2.93</c:v>
                </c:pt>
                <c:pt idx="1">
                  <c:v>3.08</c:v>
                </c:pt>
                <c:pt idx="2">
                  <c:v>3.19</c:v>
                </c:pt>
                <c:pt idx="3">
                  <c:v>3.19</c:v>
                </c:pt>
              </c:numCache>
            </c:numRef>
          </c:yVal>
          <c:smooth val="0"/>
        </c:ser>
        <c:ser>
          <c:idx val="1"/>
          <c:order val="1"/>
          <c:tx>
            <c:v>Rg, POR</c:v>
          </c:tx>
          <c:spPr>
            <a:ln w="47625">
              <a:noFill/>
            </a:ln>
            <a:effectLst/>
          </c:spPr>
          <c:marker>
            <c:symbol val="square"/>
            <c:size val="9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Sheet1!$G$7:$G$10</c:f>
                <c:numCache>
                  <c:formatCode>General</c:formatCode>
                  <c:ptCount val="4"/>
                  <c:pt idx="0">
                    <c:v>0.02</c:v>
                  </c:pt>
                  <c:pt idx="1">
                    <c:v>0.01</c:v>
                  </c:pt>
                  <c:pt idx="2">
                    <c:v>0.004</c:v>
                  </c:pt>
                  <c:pt idx="3">
                    <c:v>0.003</c:v>
                  </c:pt>
                </c:numCache>
              </c:numRef>
            </c:plus>
            <c:minus>
              <c:numRef>
                <c:f>Sheet1!$G$7:$G$10</c:f>
                <c:numCache>
                  <c:formatCode>General</c:formatCode>
                  <c:ptCount val="4"/>
                  <c:pt idx="0">
                    <c:v>0.02</c:v>
                  </c:pt>
                  <c:pt idx="1">
                    <c:v>0.01</c:v>
                  </c:pt>
                  <c:pt idx="2">
                    <c:v>0.004</c:v>
                  </c:pt>
                  <c:pt idx="3">
                    <c:v>0.003</c:v>
                  </c:pt>
                </c:numCache>
              </c:numRef>
            </c:minus>
          </c:errBars>
          <c:xVal>
            <c:numRef>
              <c:f>Sheet1!$C$7:$C$10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5.0</c:v>
                </c:pt>
                <c:pt idx="3">
                  <c:v>10.0</c:v>
                </c:pt>
              </c:numCache>
            </c:numRef>
          </c:xVal>
          <c:yVal>
            <c:numRef>
              <c:f>Sheet1!$F$7:$F$10</c:f>
              <c:numCache>
                <c:formatCode>General</c:formatCode>
                <c:ptCount val="4"/>
                <c:pt idx="0">
                  <c:v>3.02</c:v>
                </c:pt>
                <c:pt idx="1">
                  <c:v>3.12</c:v>
                </c:pt>
                <c:pt idx="2">
                  <c:v>3.22</c:v>
                </c:pt>
                <c:pt idx="3">
                  <c:v>3.25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024536"/>
        <c:axId val="2094017288"/>
      </c:scatterChart>
      <c:valAx>
        <c:axId val="2094024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>
                    <a:latin typeface="Arial"/>
                    <a:cs typeface="Arial"/>
                  </a:rPr>
                  <a:t>Pfl protein concentration (mg/ml)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/>
              </a:defRPr>
            </a:pPr>
            <a:endParaRPr lang="en-US"/>
          </a:p>
        </c:txPr>
        <c:crossAx val="2094017288"/>
        <c:crosses val="autoZero"/>
        <c:crossBetween val="midCat"/>
      </c:valAx>
      <c:valAx>
        <c:axId val="20940172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 i="1">
                    <a:latin typeface="Arial"/>
                    <a:cs typeface="Arial"/>
                  </a:rPr>
                  <a:t>R</a:t>
                </a:r>
                <a:r>
                  <a:rPr lang="en-US" sz="1200" i="1" baseline="-25000">
                    <a:latin typeface="Arial"/>
                    <a:cs typeface="Arial"/>
                  </a:rPr>
                  <a:t>g</a:t>
                </a:r>
                <a:r>
                  <a:rPr lang="en-US" sz="1200">
                    <a:latin typeface="Arial"/>
                    <a:cs typeface="Arial"/>
                  </a:rPr>
                  <a:t>, nm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/>
              </a:defRPr>
            </a:pPr>
            <a:endParaRPr lang="en-US"/>
          </a:p>
        </c:txPr>
        <c:crossAx val="209402453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i="1">
                <a:latin typeface="Arial"/>
                <a:cs typeface="Arial"/>
              </a:rPr>
              <a:t>I</a:t>
            </a:r>
            <a:r>
              <a:rPr lang="en-US" i="0">
                <a:latin typeface="Arial"/>
                <a:cs typeface="Arial"/>
              </a:rPr>
              <a:t>(0)</a:t>
            </a:r>
            <a:r>
              <a:rPr lang="en-US">
                <a:latin typeface="Arial"/>
                <a:cs typeface="Arial"/>
              </a:rPr>
              <a:t> (cm</a:t>
            </a:r>
            <a:r>
              <a:rPr lang="en-US" baseline="30000">
                <a:latin typeface="Arial"/>
                <a:cs typeface="Arial"/>
              </a:rPr>
              <a:t>-1</a:t>
            </a:r>
            <a:r>
              <a:rPr lang="en-US">
                <a:latin typeface="Arial"/>
                <a:cs typeface="Arial"/>
              </a:rPr>
              <a:t>) vs concentration (mg/ml): Pfl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I(0) Guinier</c:v>
          </c:tx>
          <c:spPr>
            <a:ln w="47625">
              <a:noFill/>
            </a:ln>
            <a:effectLst/>
          </c:spPr>
          <c:marker>
            <c:symbol val="diamond"/>
            <c:size val="12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</c:marker>
          <c:xVal>
            <c:numRef>
              <c:f>Sheet1!$C$17:$C$20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5.0</c:v>
                </c:pt>
                <c:pt idx="3">
                  <c:v>10.0</c:v>
                </c:pt>
              </c:numCache>
            </c:numRef>
          </c:xVal>
          <c:yVal>
            <c:numRef>
              <c:f>Sheet1!$D$17:$D$20</c:f>
              <c:numCache>
                <c:formatCode>General</c:formatCode>
                <c:ptCount val="4"/>
                <c:pt idx="0">
                  <c:v>0.029</c:v>
                </c:pt>
                <c:pt idx="1">
                  <c:v>0.035</c:v>
                </c:pt>
                <c:pt idx="2">
                  <c:v>0.044</c:v>
                </c:pt>
                <c:pt idx="3">
                  <c:v>0.048</c:v>
                </c:pt>
              </c:numCache>
            </c:numRef>
          </c:yVal>
          <c:smooth val="0"/>
        </c:ser>
        <c:ser>
          <c:idx val="1"/>
          <c:order val="1"/>
          <c:tx>
            <c:v>I(0) POR</c:v>
          </c:tx>
          <c:spPr>
            <a:ln w="47625">
              <a:noFill/>
            </a:ln>
            <a:effectLst/>
          </c:spPr>
          <c:marker>
            <c:symbol val="square"/>
            <c:size val="9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Sheet1!$G$17:$G$20</c:f>
                <c:numCache>
                  <c:formatCode>General</c:formatCode>
                  <c:ptCount val="4"/>
                  <c:pt idx="0">
                    <c:v>0.0001</c:v>
                  </c:pt>
                  <c:pt idx="1">
                    <c:v>7E-5</c:v>
                  </c:pt>
                  <c:pt idx="2">
                    <c:v>4.0E-5</c:v>
                  </c:pt>
                  <c:pt idx="3">
                    <c:v>4.0E-5</c:v>
                  </c:pt>
                </c:numCache>
              </c:numRef>
            </c:plus>
            <c:minus>
              <c:numRef>
                <c:f>Sheet1!$G$17:$G$20</c:f>
                <c:numCache>
                  <c:formatCode>General</c:formatCode>
                  <c:ptCount val="4"/>
                  <c:pt idx="0">
                    <c:v>0.0001</c:v>
                  </c:pt>
                  <c:pt idx="1">
                    <c:v>7E-5</c:v>
                  </c:pt>
                  <c:pt idx="2">
                    <c:v>4.0E-5</c:v>
                  </c:pt>
                  <c:pt idx="3">
                    <c:v>4.0E-5</c:v>
                  </c:pt>
                </c:numCache>
              </c:numRef>
            </c:minus>
          </c:errBars>
          <c:xVal>
            <c:numRef>
              <c:f>Sheet1!$C$17:$C$20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5.0</c:v>
                </c:pt>
                <c:pt idx="3">
                  <c:v>10.0</c:v>
                </c:pt>
              </c:numCache>
            </c:numRef>
          </c:xVal>
          <c:yVal>
            <c:numRef>
              <c:f>Sheet1!$F$17:$F$20</c:f>
              <c:numCache>
                <c:formatCode>0.00E+00</c:formatCode>
                <c:ptCount val="4"/>
                <c:pt idx="0">
                  <c:v>0.0297</c:v>
                </c:pt>
                <c:pt idx="1">
                  <c:v>0.0354</c:v>
                </c:pt>
                <c:pt idx="2">
                  <c:v>0.0441</c:v>
                </c:pt>
                <c:pt idx="3">
                  <c:v>0.0483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689000"/>
        <c:axId val="2096694824"/>
      </c:scatterChart>
      <c:valAx>
        <c:axId val="2096689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>
                    <a:latin typeface="Arial"/>
                    <a:cs typeface="Arial"/>
                  </a:rPr>
                  <a:t>Pfl protein concentration (mg/ml)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/>
              </a:defRPr>
            </a:pPr>
            <a:endParaRPr lang="en-US"/>
          </a:p>
        </c:txPr>
        <c:crossAx val="2096694824"/>
        <c:crosses val="autoZero"/>
        <c:crossBetween val="midCat"/>
      </c:valAx>
      <c:valAx>
        <c:axId val="2096694824"/>
        <c:scaling>
          <c:orientation val="minMax"/>
          <c:min val="0.02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 i="1">
                    <a:latin typeface="Arial"/>
                    <a:cs typeface="Arial"/>
                  </a:rPr>
                  <a:t>I</a:t>
                </a:r>
                <a:r>
                  <a:rPr lang="en-US" sz="1200" b="1" i="0">
                    <a:latin typeface="Arial"/>
                    <a:cs typeface="Arial"/>
                  </a:rPr>
                  <a:t>(0),</a:t>
                </a:r>
                <a:r>
                  <a:rPr lang="en-US" sz="1200" baseline="0">
                    <a:latin typeface="Arial"/>
                    <a:cs typeface="Arial"/>
                  </a:rPr>
                  <a:t> cm</a:t>
                </a:r>
                <a:r>
                  <a:rPr lang="en-US" sz="1200" baseline="30000">
                    <a:latin typeface="Arial"/>
                    <a:cs typeface="Arial"/>
                  </a:rPr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/>
              </a:defRPr>
            </a:pPr>
            <a:endParaRPr lang="en-US"/>
          </a:p>
        </c:txPr>
        <c:crossAx val="209668900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>
                <a:latin typeface="Arial"/>
                <a:cs typeface="Arial"/>
              </a:rPr>
              <a:t>Porod volume (nm</a:t>
            </a:r>
            <a:r>
              <a:rPr lang="en-US" sz="1400" baseline="30000">
                <a:latin typeface="Arial"/>
                <a:cs typeface="Arial"/>
              </a:rPr>
              <a:t>3</a:t>
            </a:r>
            <a:r>
              <a:rPr lang="en-US" sz="1400">
                <a:latin typeface="Arial"/>
                <a:cs typeface="Arial"/>
              </a:rPr>
              <a:t>) vs concentration (mg/ml): Pfl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  <a:effectLst/>
          </c:spPr>
          <c:marker>
            <c:symbol val="square"/>
            <c:size val="9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Sheet1!$G$17:$G$20</c:f>
                <c:numCache>
                  <c:formatCode>General</c:formatCode>
                  <c:ptCount val="4"/>
                  <c:pt idx="0">
                    <c:v>0.0001</c:v>
                  </c:pt>
                  <c:pt idx="1">
                    <c:v>7E-5</c:v>
                  </c:pt>
                  <c:pt idx="2">
                    <c:v>4.0E-5</c:v>
                  </c:pt>
                  <c:pt idx="3">
                    <c:v>4.0E-5</c:v>
                  </c:pt>
                </c:numCache>
              </c:numRef>
            </c:plus>
            <c:minus>
              <c:numRef>
                <c:f>Sheet1!$G$17:$G$20</c:f>
                <c:numCache>
                  <c:formatCode>General</c:formatCode>
                  <c:ptCount val="4"/>
                  <c:pt idx="0">
                    <c:v>0.0001</c:v>
                  </c:pt>
                  <c:pt idx="1">
                    <c:v>7E-5</c:v>
                  </c:pt>
                  <c:pt idx="2">
                    <c:v>4.0E-5</c:v>
                  </c:pt>
                  <c:pt idx="3">
                    <c:v>4.0E-5</c:v>
                  </c:pt>
                </c:numCache>
              </c:numRef>
            </c:minus>
          </c:errBars>
          <c:xVal>
            <c:numRef>
              <c:f>Sheet1!$C$26:$C$29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5.0</c:v>
                </c:pt>
                <c:pt idx="3">
                  <c:v>10.0</c:v>
                </c:pt>
              </c:numCache>
            </c:numRef>
          </c:xVal>
          <c:yVal>
            <c:numRef>
              <c:f>Sheet1!$D$26:$D$29</c:f>
              <c:numCache>
                <c:formatCode>General</c:formatCode>
                <c:ptCount val="4"/>
                <c:pt idx="0">
                  <c:v>82.35</c:v>
                </c:pt>
                <c:pt idx="1">
                  <c:v>99.03</c:v>
                </c:pt>
                <c:pt idx="2">
                  <c:v>117.36</c:v>
                </c:pt>
                <c:pt idx="3">
                  <c:v>126.63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732120"/>
        <c:axId val="2096737960"/>
      </c:scatterChart>
      <c:valAx>
        <c:axId val="2096732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>
                    <a:latin typeface="Arial"/>
                    <a:cs typeface="Arial"/>
                  </a:rPr>
                  <a:t>Pfl protein concentration (mg/ml)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/>
              </a:defRPr>
            </a:pPr>
            <a:endParaRPr lang="en-US"/>
          </a:p>
        </c:txPr>
        <c:crossAx val="2096737960"/>
        <c:crosses val="autoZero"/>
        <c:crossBetween val="midCat"/>
      </c:valAx>
      <c:valAx>
        <c:axId val="2096737960"/>
        <c:scaling>
          <c:orientation val="minMax"/>
          <c:min val="7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 b="1" i="0">
                    <a:latin typeface="Arial"/>
                    <a:cs typeface="Arial"/>
                  </a:rPr>
                  <a:t>Vp ,</a:t>
                </a:r>
                <a:r>
                  <a:rPr lang="en-US" sz="1200" baseline="0">
                    <a:latin typeface="Arial"/>
                    <a:cs typeface="Arial"/>
                  </a:rPr>
                  <a:t> nm</a:t>
                </a:r>
                <a:r>
                  <a:rPr lang="en-US" sz="1200" baseline="30000">
                    <a:latin typeface="Arial"/>
                    <a:cs typeface="Arial"/>
                  </a:rPr>
                  <a:t>3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/>
              </a:defRPr>
            </a:pPr>
            <a:endParaRPr lang="en-US"/>
          </a:p>
        </c:txPr>
        <c:crossAx val="209673212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>
                <a:latin typeface="Arial"/>
                <a:cs typeface="Arial"/>
              </a:rPr>
              <a:t>MW (kDa) vs concentration (mg/ml): Pfl</a:t>
            </a:r>
          </a:p>
        </c:rich>
      </c:tx>
      <c:layout>
        <c:manualLayout>
          <c:xMode val="edge"/>
          <c:yMode val="edge"/>
          <c:x val="0.147599516478351"/>
          <c:y val="0.0392857142857143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  <a:effectLst/>
          </c:spPr>
          <c:marker>
            <c:symbol val="square"/>
            <c:size val="9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Sheet1!$K$36:$K$39</c:f>
                <c:numCache>
                  <c:formatCode>General</c:formatCode>
                  <c:ptCount val="4"/>
                  <c:pt idx="0">
                    <c:v>3.600000000000001</c:v>
                  </c:pt>
                  <c:pt idx="1">
                    <c:v>4.799999999999997</c:v>
                  </c:pt>
                  <c:pt idx="2">
                    <c:v>10.10000000000001</c:v>
                  </c:pt>
                  <c:pt idx="3">
                    <c:v>6.600000000000008</c:v>
                  </c:pt>
                </c:numCache>
              </c:numRef>
            </c:plus>
            <c:minus>
              <c:numRef>
                <c:f>Sheet1!$J$36:$J$39</c:f>
                <c:numCache>
                  <c:formatCode>General</c:formatCode>
                  <c:ptCount val="4"/>
                  <c:pt idx="0">
                    <c:v>2.0</c:v>
                  </c:pt>
                  <c:pt idx="1">
                    <c:v>2.599999999999994</c:v>
                  </c:pt>
                  <c:pt idx="2">
                    <c:v>0.899999999999991</c:v>
                  </c:pt>
                  <c:pt idx="3">
                    <c:v>5.699999999999989</c:v>
                  </c:pt>
                </c:numCache>
              </c:numRef>
            </c:minus>
          </c:errBars>
          <c:xVal>
            <c:numRef>
              <c:f>Sheet1!$C$36:$C$39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5.0</c:v>
                </c:pt>
                <c:pt idx="3">
                  <c:v>10.0</c:v>
                </c:pt>
              </c:numCache>
            </c:numRef>
          </c:xVal>
          <c:yVal>
            <c:numRef>
              <c:f>Sheet1!$D$36:$D$39</c:f>
              <c:numCache>
                <c:formatCode>General</c:formatCode>
                <c:ptCount val="4"/>
                <c:pt idx="0">
                  <c:v>59.5</c:v>
                </c:pt>
                <c:pt idx="1">
                  <c:v>70.5</c:v>
                </c:pt>
                <c:pt idx="2">
                  <c:v>74.3</c:v>
                </c:pt>
                <c:pt idx="3">
                  <c:v>83.1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778984"/>
        <c:axId val="2096786792"/>
      </c:scatterChart>
      <c:scatterChart>
        <c:scatterStyle val="lineMarker"/>
        <c:varyColors val="0"/>
        <c:ser>
          <c:idx val="0"/>
          <c:order val="1"/>
          <c:spPr>
            <a:ln w="47625">
              <a:noFill/>
            </a:ln>
            <a:effectLst/>
          </c:spPr>
          <c:marker>
            <c:symbol val="triangle"/>
            <c:size val="9"/>
            <c:spPr>
              <a:solidFill>
                <a:srgbClr val="0000FF"/>
              </a:solidFill>
              <a:ln>
                <a:noFill/>
              </a:ln>
              <a:effectLst/>
            </c:spPr>
          </c:marker>
          <c:xVal>
            <c:numRef>
              <c:f>Sheet1!$C$36:$C$39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5.0</c:v>
                </c:pt>
                <c:pt idx="3">
                  <c:v>10.0</c:v>
                </c:pt>
              </c:numCache>
            </c:numRef>
          </c:xVal>
          <c:yVal>
            <c:numRef>
              <c:f>Sheet1!$H$36:$H$39</c:f>
              <c:numCache>
                <c:formatCode>0.0</c:formatCode>
                <c:ptCount val="4"/>
                <c:pt idx="0">
                  <c:v>2.65625</c:v>
                </c:pt>
                <c:pt idx="1">
                  <c:v>3.147321428571428</c:v>
                </c:pt>
                <c:pt idx="2">
                  <c:v>3.316964285714286</c:v>
                </c:pt>
                <c:pt idx="3">
                  <c:v>3.709821428571428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799208"/>
        <c:axId val="2096793160"/>
      </c:scatterChart>
      <c:valAx>
        <c:axId val="2096778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>
                    <a:latin typeface="Arial"/>
                    <a:cs typeface="Arial"/>
                  </a:rPr>
                  <a:t>Pfl protein concentration (mg/ml)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/>
              </a:defRPr>
            </a:pPr>
            <a:endParaRPr lang="en-US"/>
          </a:p>
        </c:txPr>
        <c:crossAx val="2096786792"/>
        <c:crosses val="autoZero"/>
        <c:crossBetween val="midCat"/>
      </c:valAx>
      <c:valAx>
        <c:axId val="2096786792"/>
        <c:scaling>
          <c:orientation val="minMax"/>
          <c:min val="5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 b="1" i="0">
                    <a:latin typeface="Arial"/>
                    <a:cs typeface="Arial"/>
                  </a:rPr>
                  <a:t>MW ,</a:t>
                </a:r>
                <a:r>
                  <a:rPr lang="en-US" sz="1200" baseline="0">
                    <a:latin typeface="Arial"/>
                    <a:cs typeface="Arial"/>
                  </a:rPr>
                  <a:t> kDa</a:t>
                </a:r>
                <a:endParaRPr lang="en-US" sz="1200" baseline="30000">
                  <a:latin typeface="Arial"/>
                  <a:cs typeface="Arial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/>
              </a:defRPr>
            </a:pPr>
            <a:endParaRPr lang="en-US"/>
          </a:p>
        </c:txPr>
        <c:crossAx val="2096778984"/>
        <c:crosses val="autoZero"/>
        <c:crossBetween val="midCat"/>
      </c:valAx>
      <c:valAx>
        <c:axId val="2096793160"/>
        <c:scaling>
          <c:orientation val="minMax"/>
          <c:max val="4.0"/>
          <c:min val="2.3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>
                    <a:solidFill>
                      <a:srgbClr val="0000FF"/>
                    </a:solidFill>
                    <a:latin typeface="Arial"/>
                    <a:cs typeface="Arial"/>
                  </a:rPr>
                  <a:t>MW</a:t>
                </a:r>
                <a:r>
                  <a:rPr lang="en-US" sz="1200" baseline="0">
                    <a:solidFill>
                      <a:srgbClr val="0000FF"/>
                    </a:solidFill>
                    <a:latin typeface="Arial"/>
                    <a:cs typeface="Arial"/>
                  </a:rPr>
                  <a:t> ratio with monomer MW</a:t>
                </a:r>
                <a:endParaRPr lang="en-US" sz="1200">
                  <a:solidFill>
                    <a:srgbClr val="0000FF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2096799208"/>
        <c:crosses val="max"/>
        <c:crossBetween val="midCat"/>
      </c:valAx>
      <c:valAx>
        <c:axId val="2096799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9679316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i="1" baseline="0">
                <a:latin typeface="Arial"/>
                <a:cs typeface="Arial"/>
              </a:rPr>
              <a:t>D</a:t>
            </a:r>
            <a:r>
              <a:rPr lang="en-US" i="1" baseline="-25000">
                <a:latin typeface="Arial"/>
                <a:cs typeface="Arial"/>
              </a:rPr>
              <a:t>max</a:t>
            </a:r>
            <a:r>
              <a:rPr lang="en-US">
                <a:latin typeface="Arial"/>
                <a:cs typeface="Arial"/>
              </a:rPr>
              <a:t> (nm) vs concentration (mg/ml): Pfl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  <a:effectLst/>
          </c:spPr>
          <c:marker>
            <c:symbol val="square"/>
            <c:size val="9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  <a:effectLst/>
            </c:spPr>
          </c:marker>
          <c:xVal>
            <c:numRef>
              <c:f>Sheet1!$C$7:$C$10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5.0</c:v>
                </c:pt>
                <c:pt idx="3">
                  <c:v>10.0</c:v>
                </c:pt>
              </c:numCache>
            </c:numRef>
          </c:xVal>
          <c:yVal>
            <c:numRef>
              <c:f>Sheet1!$H$7:$H$10</c:f>
              <c:numCache>
                <c:formatCode>General</c:formatCode>
                <c:ptCount val="4"/>
                <c:pt idx="0">
                  <c:v>10.5</c:v>
                </c:pt>
                <c:pt idx="1">
                  <c:v>10.5</c:v>
                </c:pt>
                <c:pt idx="2">
                  <c:v>10.4</c:v>
                </c:pt>
                <c:pt idx="3">
                  <c:v>10.3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821576"/>
        <c:axId val="2096829176"/>
      </c:scatterChart>
      <c:valAx>
        <c:axId val="2096821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>
                    <a:latin typeface="Arial"/>
                    <a:cs typeface="Arial"/>
                  </a:rPr>
                  <a:t>Pfl protein concentration (mg/ml)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/>
              </a:defRPr>
            </a:pPr>
            <a:endParaRPr lang="en-US"/>
          </a:p>
        </c:txPr>
        <c:crossAx val="2096829176"/>
        <c:crosses val="autoZero"/>
        <c:crossBetween val="midCat"/>
      </c:valAx>
      <c:valAx>
        <c:axId val="2096829176"/>
        <c:scaling>
          <c:orientation val="minMax"/>
          <c:max val="11.0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 i="1" baseline="0">
                    <a:latin typeface="Arial"/>
                    <a:cs typeface="Arial"/>
                  </a:rPr>
                  <a:t>D</a:t>
                </a:r>
                <a:r>
                  <a:rPr lang="en-US" sz="1200" i="1" baseline="-25000">
                    <a:latin typeface="Arial"/>
                    <a:cs typeface="Arial"/>
                  </a:rPr>
                  <a:t>max</a:t>
                </a:r>
                <a:r>
                  <a:rPr lang="en-US" sz="1200">
                    <a:latin typeface="Arial"/>
                    <a:cs typeface="Arial"/>
                  </a:rPr>
                  <a:t>, nm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/>
              </a:defRPr>
            </a:pPr>
            <a:endParaRPr lang="en-US"/>
          </a:p>
        </c:txPr>
        <c:crossAx val="2096821576"/>
        <c:crosses val="autoZero"/>
        <c:crossBetween val="midCat"/>
        <c:majorUnit val="0.2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40</xdr:row>
      <xdr:rowOff>114300</xdr:rowOff>
    </xdr:from>
    <xdr:to>
      <xdr:col>5</xdr:col>
      <xdr:colOff>228600</xdr:colOff>
      <xdr:row>59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40</xdr:row>
      <xdr:rowOff>50800</xdr:rowOff>
    </xdr:from>
    <xdr:to>
      <xdr:col>13</xdr:col>
      <xdr:colOff>177800</xdr:colOff>
      <xdr:row>58</xdr:row>
      <xdr:rowOff>177800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723900</xdr:colOff>
      <xdr:row>40</xdr:row>
      <xdr:rowOff>38100</xdr:rowOff>
    </xdr:from>
    <xdr:to>
      <xdr:col>21</xdr:col>
      <xdr:colOff>76200</xdr:colOff>
      <xdr:row>58</xdr:row>
      <xdr:rowOff>165100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25400</xdr:colOff>
      <xdr:row>61</xdr:row>
      <xdr:rowOff>38100</xdr:rowOff>
    </xdr:from>
    <xdr:to>
      <xdr:col>5</xdr:col>
      <xdr:colOff>177800</xdr:colOff>
      <xdr:row>79</xdr:row>
      <xdr:rowOff>165100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25400</xdr:colOff>
      <xdr:row>61</xdr:row>
      <xdr:rowOff>38100</xdr:rowOff>
    </xdr:from>
    <xdr:to>
      <xdr:col>12</xdr:col>
      <xdr:colOff>368300</xdr:colOff>
      <xdr:row>79</xdr:row>
      <xdr:rowOff>165100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9"/>
  <sheetViews>
    <sheetView tabSelected="1" workbookViewId="0">
      <selection activeCell="L23" sqref="L23"/>
    </sheetView>
  </sheetViews>
  <sheetFormatPr baseColWidth="10" defaultRowHeight="15" x14ac:dyDescent="0"/>
  <cols>
    <col min="2" max="2" width="25.5" bestFit="1" customWidth="1"/>
    <col min="3" max="3" width="19" bestFit="1" customWidth="1"/>
    <col min="4" max="4" width="14.5" bestFit="1" customWidth="1"/>
    <col min="5" max="5" width="17.1640625" customWidth="1"/>
    <col min="6" max="6" width="13.1640625" bestFit="1" customWidth="1"/>
    <col min="9" max="9" width="17.33203125" customWidth="1"/>
    <col min="10" max="10" width="11.5" customWidth="1"/>
    <col min="11" max="11" width="12.33203125" customWidth="1"/>
  </cols>
  <sheetData>
    <row r="2" spans="2:9">
      <c r="B2" t="s">
        <v>23</v>
      </c>
    </row>
    <row r="4" spans="2:9">
      <c r="B4" s="2" t="s">
        <v>0</v>
      </c>
    </row>
    <row r="5" spans="2:9">
      <c r="B5" t="s">
        <v>1</v>
      </c>
      <c r="C5" s="2" t="s">
        <v>13</v>
      </c>
      <c r="D5" s="2" t="s">
        <v>2</v>
      </c>
      <c r="E5" s="2" t="s">
        <v>11</v>
      </c>
      <c r="F5" s="2" t="s">
        <v>3</v>
      </c>
      <c r="G5" s="2" t="s">
        <v>11</v>
      </c>
      <c r="H5" s="2" t="s">
        <v>24</v>
      </c>
    </row>
    <row r="7" spans="2:9">
      <c r="B7" t="s">
        <v>4</v>
      </c>
      <c r="C7">
        <v>1</v>
      </c>
      <c r="D7">
        <v>2.93</v>
      </c>
      <c r="E7">
        <v>0.08</v>
      </c>
      <c r="F7">
        <v>3.02</v>
      </c>
      <c r="G7">
        <v>0.02</v>
      </c>
      <c r="H7">
        <v>10.5</v>
      </c>
    </row>
    <row r="8" spans="2:9">
      <c r="B8" t="s">
        <v>5</v>
      </c>
      <c r="C8">
        <v>2</v>
      </c>
      <c r="D8">
        <v>3.08</v>
      </c>
      <c r="E8">
        <v>0.01</v>
      </c>
      <c r="F8">
        <v>3.12</v>
      </c>
      <c r="G8">
        <v>0.01</v>
      </c>
      <c r="H8">
        <v>10.5</v>
      </c>
    </row>
    <row r="9" spans="2:9">
      <c r="B9" t="s">
        <v>6</v>
      </c>
      <c r="C9">
        <v>5</v>
      </c>
      <c r="D9">
        <v>3.19</v>
      </c>
      <c r="E9">
        <v>0.01</v>
      </c>
      <c r="F9">
        <v>3.22</v>
      </c>
      <c r="G9">
        <v>4.0000000000000001E-3</v>
      </c>
      <c r="H9">
        <v>10.4</v>
      </c>
    </row>
    <row r="10" spans="2:9">
      <c r="B10" t="s">
        <v>7</v>
      </c>
      <c r="C10">
        <v>10</v>
      </c>
      <c r="D10">
        <v>3.19</v>
      </c>
      <c r="E10">
        <v>0.01</v>
      </c>
      <c r="F10">
        <v>3.25</v>
      </c>
      <c r="G10">
        <v>3.0000000000000001E-3</v>
      </c>
      <c r="H10">
        <v>10.3</v>
      </c>
      <c r="I10" t="s">
        <v>27</v>
      </c>
    </row>
    <row r="13" spans="2:9">
      <c r="B13" s="2" t="s">
        <v>8</v>
      </c>
    </row>
    <row r="14" spans="2:9">
      <c r="D14" t="s">
        <v>14</v>
      </c>
    </row>
    <row r="15" spans="2:9">
      <c r="B15" t="s">
        <v>1</v>
      </c>
      <c r="C15" s="2" t="s">
        <v>13</v>
      </c>
      <c r="D15" s="2" t="s">
        <v>9</v>
      </c>
      <c r="E15" s="2" t="s">
        <v>12</v>
      </c>
      <c r="F15" s="2" t="s">
        <v>10</v>
      </c>
      <c r="G15" s="2" t="s">
        <v>12</v>
      </c>
    </row>
    <row r="17" spans="2:7">
      <c r="B17" t="s">
        <v>4</v>
      </c>
      <c r="C17">
        <v>1</v>
      </c>
      <c r="D17">
        <v>2.9000000000000001E-2</v>
      </c>
      <c r="E17">
        <v>1.2E-4</v>
      </c>
      <c r="F17" s="1">
        <v>2.9700000000000001E-2</v>
      </c>
      <c r="G17">
        <v>1E-4</v>
      </c>
    </row>
    <row r="18" spans="2:7">
      <c r="B18" t="s">
        <v>5</v>
      </c>
      <c r="C18">
        <v>2</v>
      </c>
      <c r="D18">
        <v>3.5000000000000003E-2</v>
      </c>
      <c r="E18">
        <v>8.0000000000000007E-5</v>
      </c>
      <c r="F18" s="1">
        <v>3.5400000000000001E-2</v>
      </c>
      <c r="G18">
        <v>6.9999999999999994E-5</v>
      </c>
    </row>
    <row r="19" spans="2:7">
      <c r="B19" t="s">
        <v>6</v>
      </c>
      <c r="C19">
        <v>5</v>
      </c>
      <c r="D19">
        <v>4.3999999999999997E-2</v>
      </c>
      <c r="E19">
        <v>5.0000000000000002E-5</v>
      </c>
      <c r="F19" s="1">
        <v>4.41E-2</v>
      </c>
      <c r="G19">
        <v>4.0000000000000003E-5</v>
      </c>
    </row>
    <row r="20" spans="2:7">
      <c r="B20" t="s">
        <v>7</v>
      </c>
      <c r="C20">
        <v>10</v>
      </c>
      <c r="D20">
        <v>4.8000000000000001E-2</v>
      </c>
      <c r="E20">
        <v>8.0000000000000007E-5</v>
      </c>
      <c r="F20" s="1">
        <v>4.8300000000000003E-2</v>
      </c>
      <c r="G20">
        <v>4.0000000000000003E-5</v>
      </c>
    </row>
    <row r="23" spans="2:7">
      <c r="B23" s="2" t="s">
        <v>15</v>
      </c>
    </row>
    <row r="24" spans="2:7">
      <c r="B24" t="s">
        <v>1</v>
      </c>
      <c r="C24" s="2" t="s">
        <v>13</v>
      </c>
      <c r="D24" s="2" t="s">
        <v>16</v>
      </c>
    </row>
    <row r="26" spans="2:7">
      <c r="B26" t="s">
        <v>4</v>
      </c>
      <c r="C26">
        <v>1</v>
      </c>
      <c r="D26">
        <v>82.35</v>
      </c>
      <c r="F26" s="1"/>
    </row>
    <row r="27" spans="2:7">
      <c r="B27" t="s">
        <v>5</v>
      </c>
      <c r="C27">
        <v>2</v>
      </c>
      <c r="D27">
        <v>99.03</v>
      </c>
      <c r="F27" s="1"/>
    </row>
    <row r="28" spans="2:7">
      <c r="B28" t="s">
        <v>6</v>
      </c>
      <c r="C28">
        <v>5</v>
      </c>
      <c r="D28">
        <v>117.36</v>
      </c>
      <c r="F28" s="1"/>
    </row>
    <row r="29" spans="2:7">
      <c r="B29" t="s">
        <v>7</v>
      </c>
      <c r="C29">
        <v>10</v>
      </c>
      <c r="D29">
        <v>126.63</v>
      </c>
      <c r="F29" s="1"/>
    </row>
    <row r="32" spans="2:7">
      <c r="B32" s="2" t="s">
        <v>17</v>
      </c>
    </row>
    <row r="33" spans="2:11">
      <c r="C33" t="s">
        <v>21</v>
      </c>
    </row>
    <row r="34" spans="2:11" ht="16">
      <c r="B34" t="s">
        <v>1</v>
      </c>
      <c r="C34" s="2" t="s">
        <v>13</v>
      </c>
      <c r="D34" s="2" t="s">
        <v>18</v>
      </c>
      <c r="E34" s="2" t="s">
        <v>19</v>
      </c>
      <c r="F34" s="2" t="s">
        <v>20</v>
      </c>
      <c r="H34" s="3" t="s">
        <v>22</v>
      </c>
      <c r="J34" s="2" t="s">
        <v>25</v>
      </c>
      <c r="K34" s="2" t="s">
        <v>26</v>
      </c>
    </row>
    <row r="36" spans="2:11">
      <c r="B36" t="s">
        <v>4</v>
      </c>
      <c r="C36">
        <v>1</v>
      </c>
      <c r="D36">
        <v>59.5</v>
      </c>
      <c r="E36">
        <v>57.5</v>
      </c>
      <c r="F36">
        <v>63.1</v>
      </c>
      <c r="H36" s="4">
        <f>D36/22.4</f>
        <v>2.65625</v>
      </c>
      <c r="J36">
        <f>D36-E36</f>
        <v>2</v>
      </c>
      <c r="K36">
        <f>F36-D36</f>
        <v>3.6000000000000014</v>
      </c>
    </row>
    <row r="37" spans="2:11">
      <c r="B37" t="s">
        <v>5</v>
      </c>
      <c r="C37">
        <v>2</v>
      </c>
      <c r="D37">
        <v>70.5</v>
      </c>
      <c r="E37">
        <v>67.900000000000006</v>
      </c>
      <c r="F37">
        <v>75.3</v>
      </c>
      <c r="H37" s="4">
        <f t="shared" ref="H37:H39" si="0">D37/22.4</f>
        <v>3.1473214285714288</v>
      </c>
      <c r="J37">
        <f t="shared" ref="J37:J39" si="1">D37-E37</f>
        <v>2.5999999999999943</v>
      </c>
      <c r="K37">
        <f t="shared" ref="K37:K39" si="2">F37-D37</f>
        <v>4.7999999999999972</v>
      </c>
    </row>
    <row r="38" spans="2:11">
      <c r="B38" t="s">
        <v>6</v>
      </c>
      <c r="C38">
        <v>5</v>
      </c>
      <c r="D38">
        <v>74.3</v>
      </c>
      <c r="E38">
        <v>73.400000000000006</v>
      </c>
      <c r="F38">
        <v>84.4</v>
      </c>
      <c r="H38" s="4">
        <f t="shared" si="0"/>
        <v>3.3169642857142856</v>
      </c>
      <c r="J38">
        <f t="shared" si="1"/>
        <v>0.89999999999999147</v>
      </c>
      <c r="K38">
        <f t="shared" si="2"/>
        <v>10.100000000000009</v>
      </c>
    </row>
    <row r="39" spans="2:11">
      <c r="B39" t="s">
        <v>7</v>
      </c>
      <c r="C39">
        <v>10</v>
      </c>
      <c r="D39">
        <v>83.1</v>
      </c>
      <c r="E39">
        <v>77.400000000000006</v>
      </c>
      <c r="F39">
        <v>89.7</v>
      </c>
      <c r="H39" s="4">
        <f t="shared" si="0"/>
        <v>3.7098214285714284</v>
      </c>
      <c r="J39">
        <f t="shared" si="1"/>
        <v>5.6999999999999886</v>
      </c>
      <c r="K39">
        <f t="shared" si="2"/>
        <v>6.6000000000000085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Cy Jeffries</cp:lastModifiedBy>
  <dcterms:created xsi:type="dcterms:W3CDTF">2019-10-13T05:56:04Z</dcterms:created>
  <dcterms:modified xsi:type="dcterms:W3CDTF">2019-10-31T09:23:31Z</dcterms:modified>
</cp:coreProperties>
</file>