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3460" yWindow="3340" windowWidth="28140" windowHeight="17900" tabRatio="500"/>
  </bookViews>
  <sheets>
    <sheet name="Sheet1" sheetId="1" r:id="rId1"/>
    <sheet name="Water Scattering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D6" i="1"/>
  <c r="I6" i="1"/>
  <c r="G6" i="1"/>
  <c r="J6" i="1"/>
  <c r="L6" i="1"/>
</calcChain>
</file>

<file path=xl/sharedStrings.xml><?xml version="1.0" encoding="utf-8"?>
<sst xmlns="http://schemas.openxmlformats.org/spreadsheetml/2006/main" count="31" uniqueCount="30">
  <si>
    <t>Temperature °C</t>
  </si>
  <si>
    <r>
      <rPr>
        <i/>
        <sz val="11"/>
        <color rgb="FF000000"/>
        <rFont val="Arial"/>
        <family val="2"/>
      </rPr>
      <t>I</t>
    </r>
    <r>
      <rPr>
        <sz val="11"/>
        <color rgb="FF000000"/>
        <rFont val="Arial"/>
        <family val="2"/>
      </rPr>
      <t>(0) cm</t>
    </r>
    <r>
      <rPr>
        <vertAlign val="superscript"/>
        <sz val="11"/>
        <color rgb="FF000000"/>
        <rFont val="Arial"/>
        <family val="2"/>
      </rPr>
      <t>-1</t>
    </r>
  </si>
  <si>
    <t>http://physchem.kfunigraz.ac.at/sm/</t>
  </si>
  <si>
    <t>For further details, refer to:</t>
  </si>
  <si>
    <t>Ratio with expected MW</t>
  </si>
  <si>
    <t>*  c is conc. in g/cm3</t>
  </si>
  <si>
    <r>
      <rPr>
        <sz val="11"/>
        <rFont val="Arial"/>
        <family val="2"/>
      </rPr>
      <t>N</t>
    </r>
    <r>
      <rPr>
        <vertAlign val="subscript"/>
        <sz val="11"/>
        <color indexed="8"/>
        <rFont val="Arial"/>
        <family val="2"/>
      </rPr>
      <t>A</t>
    </r>
    <r>
      <rPr>
        <sz val="11"/>
        <rFont val="Arial"/>
        <family val="2"/>
      </rPr>
      <t xml:space="preserve"> =</t>
    </r>
  </si>
  <si>
    <t>Sample Name</t>
  </si>
  <si>
    <r>
      <t>(</t>
    </r>
    <r>
      <rPr>
        <i/>
        <sz val="11"/>
        <rFont val="Times"/>
      </rPr>
      <t>v</t>
    </r>
    <r>
      <rPr>
        <sz val="11"/>
        <rFont val="Arial"/>
        <family val="2"/>
      </rPr>
      <t>.</t>
    </r>
    <r>
      <rPr>
        <sz val="11"/>
        <rFont val="Symbol"/>
        <family val="1"/>
        <charset val="2"/>
      </rPr>
      <t>D</t>
    </r>
    <r>
      <rPr>
        <i/>
        <sz val="11"/>
        <rFont val="Symbol"/>
        <family val="1"/>
        <charset val="2"/>
      </rPr>
      <t>r</t>
    </r>
    <r>
      <rPr>
        <sz val="11"/>
        <rFont val="Arial"/>
        <family val="2"/>
      </rPr>
      <t>)</t>
    </r>
    <r>
      <rPr>
        <vertAlign val="superscript"/>
        <sz val="11"/>
        <rFont val="Arial"/>
        <family val="2"/>
      </rPr>
      <t>2</t>
    </r>
  </si>
  <si>
    <t>(Avogadro's number)</t>
  </si>
  <si>
    <r>
      <rPr>
        <i/>
        <sz val="11"/>
        <rFont val="Arial"/>
        <family val="2"/>
      </rPr>
      <t>I</t>
    </r>
    <r>
      <rPr>
        <sz val="11"/>
        <rFont val="Arial"/>
        <family val="2"/>
      </rPr>
      <t>(0) cm</t>
    </r>
    <r>
      <rPr>
        <vertAlign val="superscript"/>
        <sz val="11"/>
        <color indexed="8"/>
        <rFont val="Arial"/>
        <family val="2"/>
      </rPr>
      <t>-1</t>
    </r>
  </si>
  <si>
    <r>
      <rPr>
        <i/>
        <sz val="11"/>
        <rFont val="Arial"/>
        <family val="2"/>
      </rPr>
      <t>I</t>
    </r>
    <r>
      <rPr>
        <sz val="11"/>
        <rFont val="Arial"/>
        <family val="2"/>
      </rPr>
      <t>(0)/c*</t>
    </r>
  </si>
  <si>
    <r>
      <t xml:space="preserve">MW from </t>
    </r>
    <r>
      <rPr>
        <b/>
        <i/>
        <sz val="11"/>
        <rFont val="Arial"/>
        <family val="2"/>
      </rPr>
      <t>I</t>
    </r>
    <r>
      <rPr>
        <b/>
        <sz val="11"/>
        <rFont val="Arial"/>
        <family val="2"/>
      </rPr>
      <t>(0) (Da)</t>
    </r>
  </si>
  <si>
    <r>
      <t>Small angle X-ray scattering</t>
    </r>
    <r>
      <rPr>
        <i/>
        <sz val="11"/>
        <color theme="1"/>
        <rFont val="Arial"/>
        <family val="2"/>
      </rPr>
      <t xml:space="preserve"> I</t>
    </r>
    <r>
      <rPr>
        <sz val="11"/>
        <color theme="1"/>
        <rFont val="Arial"/>
        <family val="2"/>
      </rPr>
      <t>(0) from water as a function of temperature</t>
    </r>
  </si>
  <si>
    <r>
      <t>Orthaber, D., Bergmann, A., &amp; Glatter, O. (2000) SAXS experiments on absolute scale with Kratky systems using water as a secondary standard.</t>
    </r>
    <r>
      <rPr>
        <i/>
        <sz val="11"/>
        <color theme="1"/>
        <rFont val="Arial"/>
        <family val="2"/>
      </rPr>
      <t xml:space="preserve"> Journal of Applied Crystallography</t>
    </r>
    <r>
      <rPr>
        <sz val="11"/>
        <color theme="1"/>
        <rFont val="Arial"/>
        <family val="2"/>
      </rPr>
      <t xml:space="preserve"> 33, 218-225</t>
    </r>
  </si>
  <si>
    <r>
      <t>Contrast (</t>
    </r>
    <r>
      <rPr>
        <sz val="11"/>
        <rFont val="Symbol"/>
        <family val="1"/>
        <charset val="2"/>
      </rPr>
      <t>D</t>
    </r>
    <r>
      <rPr>
        <i/>
        <sz val="11"/>
        <rFont val="Symbol"/>
        <family val="1"/>
        <charset val="2"/>
      </rPr>
      <t>r</t>
    </r>
    <r>
      <rPr>
        <sz val="11"/>
        <rFont val="Arial"/>
        <family val="2"/>
      </rPr>
      <t>) (cm</t>
    </r>
    <r>
      <rPr>
        <vertAlign val="superscript"/>
        <sz val="11"/>
        <rFont val="Arial"/>
        <family val="2"/>
      </rPr>
      <t>-2</t>
    </r>
    <r>
      <rPr>
        <sz val="11"/>
        <rFont val="Arial"/>
        <family val="2"/>
      </rPr>
      <t>)**</t>
    </r>
  </si>
  <si>
    <r>
      <t xml:space="preserve">** From the </t>
    </r>
    <r>
      <rPr>
        <i/>
        <sz val="11"/>
        <color theme="1"/>
        <rFont val="Arial"/>
        <family val="2"/>
      </rPr>
      <t>Contrast</t>
    </r>
    <r>
      <rPr>
        <sz val="11"/>
        <color theme="1"/>
        <rFont val="Arial"/>
        <family val="2"/>
      </rPr>
      <t xml:space="preserve"> module of MULCh.</t>
    </r>
  </si>
  <si>
    <t>Buffer</t>
  </si>
  <si>
    <t>notes</t>
  </si>
  <si>
    <r>
      <t xml:space="preserve">partial specific volume, </t>
    </r>
    <r>
      <rPr>
        <i/>
        <sz val="11"/>
        <color theme="1"/>
        <rFont val="Times"/>
      </rPr>
      <t>v</t>
    </r>
    <r>
      <rPr>
        <sz val="11"/>
        <color theme="1"/>
        <rFont val="Arial"/>
        <family val="2"/>
      </rPr>
      <t>, (cm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.g</t>
    </r>
    <r>
      <rPr>
        <vertAlign val="superscript"/>
        <sz val="11"/>
        <color theme="1"/>
        <rFont val="Arial"/>
        <family val="2"/>
      </rPr>
      <t>-1</t>
    </r>
    <r>
      <rPr>
        <sz val="11"/>
        <color theme="1"/>
        <rFont val="Arial"/>
        <family val="2"/>
      </rPr>
      <t>)**</t>
    </r>
  </si>
  <si>
    <r>
      <t>concentration (mg.mL</t>
    </r>
    <r>
      <rPr>
        <b/>
        <vertAlign val="superscript"/>
        <sz val="11"/>
        <color rgb="FF0000FF"/>
        <rFont val="Arial"/>
      </rPr>
      <t>-1</t>
    </r>
    <r>
      <rPr>
        <b/>
        <sz val="11"/>
        <color rgb="FF0000FF"/>
        <rFont val="Arial"/>
      </rPr>
      <t>)++</t>
    </r>
  </si>
  <si>
    <t>Concentration estimated from maximum of RI spctra may not reflect actual concentration in X-ray scattering measurement capillary.</t>
  </si>
  <si>
    <t>SAXS data normalized to concentration</t>
  </si>
  <si>
    <r>
      <t>normalized concentration (g.cm</t>
    </r>
    <r>
      <rPr>
        <vertAlign val="superscript"/>
        <sz val="11"/>
        <rFont val="Arial"/>
        <family val="2"/>
      </rPr>
      <t>-3</t>
    </r>
    <r>
      <rPr>
        <sz val="11"/>
        <rFont val="Arial"/>
        <family val="2"/>
      </rPr>
      <t>)*</t>
    </r>
  </si>
  <si>
    <r>
      <rPr>
        <i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>(0) calculated on an absolute scale data from p(r), normalized to protein concentration</t>
    </r>
  </si>
  <si>
    <t>Expected MW of monomer calculated using ProtParam</t>
  </si>
  <si>
    <t>expected MW from sequence (Da, monomer)</t>
  </si>
  <si>
    <t>Buffer: 150 mM NaCl 50 mM TRIS, pH 7.5</t>
  </si>
  <si>
    <t>N-FATZ-1</t>
  </si>
  <si>
    <t>avrg_003_FATZ_run_9_11_13.dat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</si>
</sst>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i/>
      <sz val="11"/>
      <color rgb="FF00000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vertAlign val="superscript"/>
      <sz val="11"/>
      <color indexed="8"/>
      <name val="Arial"/>
      <family val="2"/>
    </font>
    <font>
      <vertAlign val="subscript"/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i/>
      <sz val="11"/>
      <color theme="1"/>
      <name val="Times"/>
    </font>
    <font>
      <sz val="11"/>
      <name val="Symbol"/>
      <family val="1"/>
      <charset val="2"/>
    </font>
    <font>
      <i/>
      <sz val="11"/>
      <name val="Symbol"/>
      <family val="1"/>
      <charset val="2"/>
    </font>
    <font>
      <i/>
      <sz val="11"/>
      <name val="Times"/>
    </font>
    <font>
      <i/>
      <sz val="11"/>
      <name val="Arial"/>
      <family val="2"/>
    </font>
    <font>
      <b/>
      <i/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i/>
      <sz val="11"/>
      <color rgb="FF0000FF"/>
      <name val="Arial"/>
      <family val="2"/>
    </font>
    <font>
      <b/>
      <sz val="11"/>
      <color rgb="FF0000FF"/>
      <name val="Arial"/>
    </font>
    <font>
      <b/>
      <vertAlign val="superscript"/>
      <sz val="11"/>
      <color rgb="FF0000FF"/>
      <name val="Arial"/>
    </font>
    <font>
      <i/>
      <sz val="12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</borders>
  <cellStyleXfs count="9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2" fillId="0" borderId="0" xfId="23"/>
    <xf numFmtId="0" fontId="16" fillId="0" borderId="0" xfId="23" applyFont="1"/>
    <xf numFmtId="2" fontId="16" fillId="0" borderId="0" xfId="23" applyNumberFormat="1" applyFont="1" applyFill="1"/>
    <xf numFmtId="0" fontId="13" fillId="0" borderId="0" xfId="0" applyFont="1" applyAlignment="1">
      <alignment vertical="center"/>
    </xf>
    <xf numFmtId="0" fontId="16" fillId="0" borderId="7" xfId="23" applyFont="1" applyBorder="1" applyAlignment="1">
      <alignment horizontal="center" vertical="center"/>
    </xf>
    <xf numFmtId="0" fontId="16" fillId="0" borderId="7" xfId="23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6" fillId="0" borderId="7" xfId="23" applyFont="1" applyFill="1" applyBorder="1" applyAlignment="1">
      <alignment horizontal="center" vertical="center" wrapText="1"/>
    </xf>
    <xf numFmtId="0" fontId="16" fillId="0" borderId="8" xfId="23" applyFont="1" applyBorder="1" applyAlignment="1">
      <alignment horizontal="center" vertical="center"/>
    </xf>
    <xf numFmtId="0" fontId="16" fillId="2" borderId="1" xfId="23" applyFont="1" applyFill="1" applyBorder="1" applyAlignment="1">
      <alignment horizontal="center" vertical="center" wrapText="1"/>
    </xf>
    <xf numFmtId="0" fontId="16" fillId="0" borderId="0" xfId="23" applyFont="1" applyFill="1" applyBorder="1" applyAlignment="1">
      <alignment vertical="center"/>
    </xf>
    <xf numFmtId="0" fontId="17" fillId="2" borderId="8" xfId="23" applyFont="1" applyFill="1" applyBorder="1" applyAlignment="1">
      <alignment horizontal="center" vertical="center" wrapText="1"/>
    </xf>
    <xf numFmtId="0" fontId="25" fillId="0" borderId="0" xfId="0" applyFont="1"/>
    <xf numFmtId="0" fontId="0" fillId="0" borderId="0" xfId="0" applyAlignment="1">
      <alignment vertical="center"/>
    </xf>
    <xf numFmtId="0" fontId="16" fillId="0" borderId="0" xfId="23" applyFont="1" applyAlignment="1">
      <alignment vertical="center"/>
    </xf>
    <xf numFmtId="0" fontId="15" fillId="0" borderId="0" xfId="23" applyFont="1" applyAlignment="1">
      <alignment vertical="center"/>
    </xf>
    <xf numFmtId="11" fontId="16" fillId="0" borderId="0" xfId="23" applyNumberFormat="1" applyFont="1" applyAlignment="1">
      <alignment vertical="center"/>
    </xf>
    <xf numFmtId="0" fontId="12" fillId="0" borderId="0" xfId="23" applyAlignment="1">
      <alignment vertical="center"/>
    </xf>
    <xf numFmtId="0" fontId="16" fillId="2" borderId="7" xfId="23" applyFont="1" applyFill="1" applyBorder="1" applyAlignment="1">
      <alignment horizontal="center" vertical="center" wrapText="1"/>
    </xf>
    <xf numFmtId="0" fontId="26" fillId="0" borderId="0" xfId="0" applyFont="1"/>
    <xf numFmtId="0" fontId="16" fillId="0" borderId="9" xfId="23" applyFont="1" applyBorder="1" applyAlignment="1">
      <alignment horizontal="center" vertical="center"/>
    </xf>
    <xf numFmtId="2" fontId="16" fillId="3" borderId="10" xfId="23" applyNumberFormat="1" applyFont="1" applyFill="1" applyBorder="1" applyAlignment="1">
      <alignment vertical="center"/>
    </xf>
    <xf numFmtId="0" fontId="0" fillId="0" borderId="10" xfId="0" applyBorder="1"/>
    <xf numFmtId="0" fontId="0" fillId="3" borderId="10" xfId="0" applyFill="1" applyBorder="1"/>
    <xf numFmtId="164" fontId="16" fillId="3" borderId="10" xfId="23" applyNumberFormat="1" applyFont="1" applyFill="1" applyBorder="1" applyAlignment="1">
      <alignment vertical="center"/>
    </xf>
    <xf numFmtId="0" fontId="16" fillId="0" borderId="10" xfId="23" applyFont="1" applyFill="1" applyBorder="1" applyAlignment="1">
      <alignment vertical="center"/>
    </xf>
    <xf numFmtId="1" fontId="17" fillId="2" borderId="9" xfId="23" applyNumberFormat="1" applyFont="1" applyFill="1" applyBorder="1" applyAlignment="1">
      <alignment vertical="center"/>
    </xf>
    <xf numFmtId="0" fontId="16" fillId="2" borderId="10" xfId="23" applyFont="1" applyFill="1" applyBorder="1" applyAlignment="1">
      <alignment vertical="center"/>
    </xf>
    <xf numFmtId="2" fontId="16" fillId="2" borderId="11" xfId="23" applyNumberFormat="1" applyFont="1" applyFill="1" applyBorder="1" applyAlignment="1">
      <alignment vertical="center"/>
    </xf>
    <xf numFmtId="0" fontId="16" fillId="0" borderId="0" xfId="23" applyFont="1" applyBorder="1" applyAlignment="1">
      <alignment horizontal="center" vertical="center"/>
    </xf>
    <xf numFmtId="2" fontId="16" fillId="0" borderId="0" xfId="23" applyNumberFormat="1" applyFont="1" applyFill="1" applyBorder="1" applyAlignment="1">
      <alignment vertical="center"/>
    </xf>
    <xf numFmtId="164" fontId="16" fillId="0" borderId="0" xfId="23" applyNumberFormat="1" applyFont="1" applyFill="1" applyBorder="1" applyAlignment="1">
      <alignment vertical="center"/>
    </xf>
    <xf numFmtId="1" fontId="17" fillId="0" borderId="0" xfId="23" applyNumberFormat="1" applyFont="1" applyFill="1" applyBorder="1" applyAlignment="1">
      <alignment vertical="center"/>
    </xf>
    <xf numFmtId="0" fontId="28" fillId="0" borderId="7" xfId="23" applyFont="1" applyBorder="1" applyAlignment="1">
      <alignment horizontal="center" vertical="center" wrapText="1"/>
    </xf>
    <xf numFmtId="2" fontId="27" fillId="0" borderId="0" xfId="23" applyNumberFormat="1" applyFont="1" applyFill="1" applyBorder="1" applyAlignment="1">
      <alignment vertical="center"/>
    </xf>
    <xf numFmtId="0" fontId="30" fillId="0" borderId="0" xfId="0" applyFont="1" applyFill="1" applyBorder="1"/>
    <xf numFmtId="0" fontId="1" fillId="0" borderId="0" xfId="0" applyFont="1"/>
  </cellXfs>
  <cellStyles count="9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Normal" xfId="0" builtinId="0"/>
    <cellStyle name="Normal_Sheet1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solidFill>
                <a:schemeClr val="tx1"/>
              </a:solidFill>
            </a:ln>
            <a:effectLst/>
          </c:spPr>
          <c:marker>
            <c:symbol val="none"/>
          </c:marker>
          <c:xVal>
            <c:numRef>
              <c:f>'Water Scattering'!$B$9:$B$109</c:f>
              <c:numCache>
                <c:formatCode>General</c:formatCode>
                <c:ptCount val="10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</c:numCache>
            </c:numRef>
          </c:xVal>
          <c:yVal>
            <c:numRef>
              <c:f>'Water Scattering'!$C$9:$C$109</c:f>
              <c:numCache>
                <c:formatCode>General</c:formatCode>
                <c:ptCount val="101"/>
                <c:pt idx="0">
                  <c:v>0.01692</c:v>
                </c:pt>
                <c:pt idx="1">
                  <c:v>0.01686</c:v>
                </c:pt>
                <c:pt idx="2">
                  <c:v>0.0168</c:v>
                </c:pt>
                <c:pt idx="3">
                  <c:v>0.01675</c:v>
                </c:pt>
                <c:pt idx="4">
                  <c:v>0.0167</c:v>
                </c:pt>
                <c:pt idx="5">
                  <c:v>0.01665</c:v>
                </c:pt>
                <c:pt idx="6">
                  <c:v>0.01661</c:v>
                </c:pt>
                <c:pt idx="7">
                  <c:v>0.01657</c:v>
                </c:pt>
                <c:pt idx="8">
                  <c:v>0.01653</c:v>
                </c:pt>
                <c:pt idx="9">
                  <c:v>0.0165</c:v>
                </c:pt>
                <c:pt idx="10">
                  <c:v>0.01647</c:v>
                </c:pt>
                <c:pt idx="11">
                  <c:v>0.01645</c:v>
                </c:pt>
                <c:pt idx="12">
                  <c:v>0.01642</c:v>
                </c:pt>
                <c:pt idx="13">
                  <c:v>0.0164</c:v>
                </c:pt>
                <c:pt idx="14">
                  <c:v>0.01638</c:v>
                </c:pt>
                <c:pt idx="15">
                  <c:v>0.01637</c:v>
                </c:pt>
                <c:pt idx="16">
                  <c:v>0.01635</c:v>
                </c:pt>
                <c:pt idx="17">
                  <c:v>0.01634</c:v>
                </c:pt>
                <c:pt idx="18">
                  <c:v>0.01633</c:v>
                </c:pt>
                <c:pt idx="19">
                  <c:v>0.01633</c:v>
                </c:pt>
                <c:pt idx="20">
                  <c:v>0.01632</c:v>
                </c:pt>
                <c:pt idx="21">
                  <c:v>0.01632</c:v>
                </c:pt>
                <c:pt idx="22">
                  <c:v>0.01632</c:v>
                </c:pt>
                <c:pt idx="23">
                  <c:v>0.01632</c:v>
                </c:pt>
                <c:pt idx="24">
                  <c:v>0.01632</c:v>
                </c:pt>
                <c:pt idx="25">
                  <c:v>0.01633</c:v>
                </c:pt>
                <c:pt idx="26">
                  <c:v>0.01634</c:v>
                </c:pt>
                <c:pt idx="27">
                  <c:v>0.01635</c:v>
                </c:pt>
                <c:pt idx="28">
                  <c:v>0.01636</c:v>
                </c:pt>
                <c:pt idx="29">
                  <c:v>0.01637</c:v>
                </c:pt>
                <c:pt idx="30">
                  <c:v>0.01638</c:v>
                </c:pt>
                <c:pt idx="31">
                  <c:v>0.0164</c:v>
                </c:pt>
                <c:pt idx="32">
                  <c:v>0.01641</c:v>
                </c:pt>
                <c:pt idx="33">
                  <c:v>0.01643</c:v>
                </c:pt>
                <c:pt idx="34">
                  <c:v>0.01645</c:v>
                </c:pt>
                <c:pt idx="35">
                  <c:v>0.01647</c:v>
                </c:pt>
                <c:pt idx="36">
                  <c:v>0.0165</c:v>
                </c:pt>
                <c:pt idx="37">
                  <c:v>0.01652</c:v>
                </c:pt>
                <c:pt idx="38">
                  <c:v>0.01655</c:v>
                </c:pt>
                <c:pt idx="39">
                  <c:v>0.01658</c:v>
                </c:pt>
                <c:pt idx="40">
                  <c:v>0.0166</c:v>
                </c:pt>
                <c:pt idx="41">
                  <c:v>0.01663</c:v>
                </c:pt>
                <c:pt idx="42">
                  <c:v>0.01666</c:v>
                </c:pt>
                <c:pt idx="43">
                  <c:v>0.0167</c:v>
                </c:pt>
                <c:pt idx="44">
                  <c:v>0.01673</c:v>
                </c:pt>
                <c:pt idx="45">
                  <c:v>0.01677</c:v>
                </c:pt>
                <c:pt idx="46">
                  <c:v>0.0168</c:v>
                </c:pt>
                <c:pt idx="47">
                  <c:v>0.01684</c:v>
                </c:pt>
                <c:pt idx="48">
                  <c:v>0.01688</c:v>
                </c:pt>
                <c:pt idx="49">
                  <c:v>0.01692</c:v>
                </c:pt>
                <c:pt idx="50">
                  <c:v>0.01696</c:v>
                </c:pt>
                <c:pt idx="51">
                  <c:v>0.017</c:v>
                </c:pt>
                <c:pt idx="52">
                  <c:v>0.01704</c:v>
                </c:pt>
                <c:pt idx="53">
                  <c:v>0.01709</c:v>
                </c:pt>
                <c:pt idx="54">
                  <c:v>0.01713</c:v>
                </c:pt>
                <c:pt idx="55">
                  <c:v>0.01718</c:v>
                </c:pt>
                <c:pt idx="56">
                  <c:v>0.01723</c:v>
                </c:pt>
                <c:pt idx="57">
                  <c:v>0.01728</c:v>
                </c:pt>
                <c:pt idx="58">
                  <c:v>0.01732</c:v>
                </c:pt>
                <c:pt idx="59">
                  <c:v>0.01738</c:v>
                </c:pt>
                <c:pt idx="60">
                  <c:v>0.01743</c:v>
                </c:pt>
                <c:pt idx="61">
                  <c:v>0.01748</c:v>
                </c:pt>
                <c:pt idx="62">
                  <c:v>0.01753</c:v>
                </c:pt>
                <c:pt idx="63">
                  <c:v>0.01759</c:v>
                </c:pt>
                <c:pt idx="64">
                  <c:v>0.01764</c:v>
                </c:pt>
                <c:pt idx="65">
                  <c:v>0.0177</c:v>
                </c:pt>
                <c:pt idx="66">
                  <c:v>0.01776</c:v>
                </c:pt>
                <c:pt idx="67">
                  <c:v>0.01781</c:v>
                </c:pt>
                <c:pt idx="68">
                  <c:v>0.01787</c:v>
                </c:pt>
                <c:pt idx="69">
                  <c:v>0.01793</c:v>
                </c:pt>
                <c:pt idx="70">
                  <c:v>0.018</c:v>
                </c:pt>
                <c:pt idx="71">
                  <c:v>0.01806</c:v>
                </c:pt>
                <c:pt idx="72">
                  <c:v>0.01812</c:v>
                </c:pt>
                <c:pt idx="73">
                  <c:v>0.01818</c:v>
                </c:pt>
                <c:pt idx="74">
                  <c:v>0.01825</c:v>
                </c:pt>
                <c:pt idx="75">
                  <c:v>0.01831</c:v>
                </c:pt>
                <c:pt idx="76">
                  <c:v>0.01838</c:v>
                </c:pt>
                <c:pt idx="77">
                  <c:v>0.01845</c:v>
                </c:pt>
                <c:pt idx="78">
                  <c:v>0.01852</c:v>
                </c:pt>
                <c:pt idx="79">
                  <c:v>0.01859</c:v>
                </c:pt>
                <c:pt idx="80">
                  <c:v>0.01866</c:v>
                </c:pt>
                <c:pt idx="81">
                  <c:v>0.01873</c:v>
                </c:pt>
                <c:pt idx="82">
                  <c:v>0.0188</c:v>
                </c:pt>
                <c:pt idx="83">
                  <c:v>0.01887</c:v>
                </c:pt>
                <c:pt idx="84">
                  <c:v>0.01895</c:v>
                </c:pt>
                <c:pt idx="85">
                  <c:v>0.01902</c:v>
                </c:pt>
                <c:pt idx="86">
                  <c:v>0.01909</c:v>
                </c:pt>
                <c:pt idx="87">
                  <c:v>0.01917</c:v>
                </c:pt>
                <c:pt idx="88">
                  <c:v>0.01925</c:v>
                </c:pt>
                <c:pt idx="89">
                  <c:v>0.01932</c:v>
                </c:pt>
                <c:pt idx="90">
                  <c:v>0.0194</c:v>
                </c:pt>
                <c:pt idx="91">
                  <c:v>0.01948</c:v>
                </c:pt>
                <c:pt idx="92">
                  <c:v>0.01956</c:v>
                </c:pt>
                <c:pt idx="93">
                  <c:v>0.01964</c:v>
                </c:pt>
                <c:pt idx="94">
                  <c:v>0.01973</c:v>
                </c:pt>
                <c:pt idx="95">
                  <c:v>0.01981</c:v>
                </c:pt>
                <c:pt idx="96">
                  <c:v>0.01989</c:v>
                </c:pt>
                <c:pt idx="97">
                  <c:v>0.01998</c:v>
                </c:pt>
                <c:pt idx="98">
                  <c:v>0.02006</c:v>
                </c:pt>
                <c:pt idx="99">
                  <c:v>0.02015</c:v>
                </c:pt>
                <c:pt idx="100">
                  <c:v>0.02023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5AE-4788-BB97-30A449536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086712"/>
        <c:axId val="2131363272"/>
      </c:scatterChart>
      <c:valAx>
        <c:axId val="2131086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>
                    <a:latin typeface="Arial"/>
                  </a:rPr>
                  <a:t>Temperature,</a:t>
                </a:r>
                <a:r>
                  <a:rPr lang="en-US" sz="1400" baseline="0">
                    <a:latin typeface="Arial"/>
                  </a:rPr>
                  <a:t> </a:t>
                </a:r>
                <a:r>
                  <a:rPr lang="en-US" sz="1400" baseline="30000">
                    <a:latin typeface="Arial"/>
                  </a:rPr>
                  <a:t>o</a:t>
                </a:r>
                <a:r>
                  <a:rPr lang="en-US" sz="1400" baseline="0">
                    <a:latin typeface="Arial"/>
                  </a:rPr>
                  <a:t>C</a:t>
                </a:r>
                <a:endParaRPr lang="en-US" sz="1400">
                  <a:latin typeface="Arial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2131363272"/>
        <c:crosses val="autoZero"/>
        <c:crossBetween val="midCat"/>
      </c:valAx>
      <c:valAx>
        <c:axId val="2131363272"/>
        <c:scaling>
          <c:orientation val="minMax"/>
          <c:min val="0.015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aseline="0">
                <a:latin typeface="Arial"/>
              </a:defRPr>
            </a:pPr>
            <a:endParaRPr lang="en-US"/>
          </a:p>
        </c:txPr>
        <c:crossAx val="213108671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25400</xdr:rowOff>
    </xdr:from>
    <xdr:to>
      <xdr:col>11</xdr:col>
      <xdr:colOff>812800</xdr:colOff>
      <xdr:row>28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"/>
  <sheetViews>
    <sheetView tabSelected="1" workbookViewId="0">
      <selection activeCell="E23" sqref="E23"/>
    </sheetView>
  </sheetViews>
  <sheetFormatPr baseColWidth="10" defaultColWidth="11" defaultRowHeight="15" x14ac:dyDescent="0"/>
  <cols>
    <col min="1" max="1" width="17.33203125" customWidth="1"/>
    <col min="2" max="3" width="15.6640625" customWidth="1"/>
    <col min="4" max="4" width="14.1640625" customWidth="1"/>
    <col min="5" max="5" width="14.1640625" bestFit="1" customWidth="1"/>
    <col min="6" max="6" width="20" customWidth="1"/>
    <col min="7" max="7" width="13.33203125" customWidth="1"/>
    <col min="8" max="8" width="9.83203125" customWidth="1"/>
    <col min="9" max="9" width="9.5" customWidth="1"/>
    <col min="11" max="11" width="15" customWidth="1"/>
    <col min="13" max="13" width="16.33203125" customWidth="1"/>
  </cols>
  <sheetData>
    <row r="2" spans="1:13">
      <c r="A2" s="9"/>
      <c r="B2" s="9"/>
      <c r="C2" s="9"/>
      <c r="D2" s="9"/>
      <c r="E2" s="9"/>
      <c r="F2" s="9"/>
      <c r="G2" s="9"/>
    </row>
    <row r="3" spans="1:13">
      <c r="A3" s="11" t="s">
        <v>28</v>
      </c>
      <c r="B3" s="10" t="s">
        <v>29</v>
      </c>
      <c r="C3" s="10"/>
      <c r="D3" s="10"/>
      <c r="E3" s="10"/>
      <c r="F3" s="10"/>
      <c r="G3" s="10"/>
      <c r="H3" s="17"/>
    </row>
    <row r="4" spans="1:13">
      <c r="A4" s="10" t="s">
        <v>24</v>
      </c>
      <c r="B4" s="10"/>
      <c r="C4" s="10"/>
      <c r="D4" s="10"/>
      <c r="E4" s="10"/>
      <c r="F4" s="10"/>
      <c r="G4" s="10"/>
      <c r="H4" s="17"/>
      <c r="K4" t="s">
        <v>25</v>
      </c>
    </row>
    <row r="5" spans="1:13" ht="43" thickBot="1">
      <c r="A5" s="22" t="s">
        <v>7</v>
      </c>
      <c r="B5" s="47" t="s">
        <v>20</v>
      </c>
      <c r="C5" s="47" t="s">
        <v>22</v>
      </c>
      <c r="D5" s="19" t="s">
        <v>23</v>
      </c>
      <c r="E5" s="20" t="s">
        <v>19</v>
      </c>
      <c r="F5" s="21" t="s">
        <v>15</v>
      </c>
      <c r="G5" s="21" t="s">
        <v>8</v>
      </c>
      <c r="H5" s="18" t="s">
        <v>10</v>
      </c>
      <c r="I5" s="18" t="s">
        <v>11</v>
      </c>
      <c r="J5" s="25" t="s">
        <v>12</v>
      </c>
      <c r="K5" s="32" t="s">
        <v>26</v>
      </c>
      <c r="L5" s="23" t="s">
        <v>4</v>
      </c>
      <c r="M5" t="s">
        <v>18</v>
      </c>
    </row>
    <row r="6" spans="1:13" ht="16" thickTop="1">
      <c r="A6" s="34" t="s">
        <v>28</v>
      </c>
      <c r="B6" s="35">
        <v>0.41320000000000001</v>
      </c>
      <c r="C6" s="35">
        <v>1</v>
      </c>
      <c r="D6" s="36">
        <f>B6*0.001</f>
        <v>4.1320000000000001E-4</v>
      </c>
      <c r="E6" s="37">
        <v>0.72099999999999997</v>
      </c>
      <c r="F6" s="37">
        <v>29690000000</v>
      </c>
      <c r="G6" s="36">
        <f>(E6*F6)^2</f>
        <v>4.582378141201E+20</v>
      </c>
      <c r="H6" s="38">
        <f>0.00817</f>
        <v>8.1700000000000002E-3</v>
      </c>
      <c r="I6" s="39">
        <f>H6/D6</f>
        <v>19.772507260406581</v>
      </c>
      <c r="J6" s="40">
        <f>I6*D$8/G6</f>
        <v>25984.332818714356</v>
      </c>
      <c r="K6" s="41">
        <v>19631</v>
      </c>
      <c r="L6" s="42">
        <f>J6/K6</f>
        <v>1.3236377575627505</v>
      </c>
    </row>
    <row r="7" spans="1:13">
      <c r="A7" s="43"/>
      <c r="B7" s="48" t="s">
        <v>21</v>
      </c>
      <c r="C7" s="48"/>
      <c r="D7" s="49"/>
      <c r="E7" s="49"/>
      <c r="F7" s="49"/>
      <c r="G7" s="49"/>
      <c r="H7" s="45"/>
      <c r="I7" s="24"/>
      <c r="J7" s="46"/>
      <c r="K7" s="24"/>
      <c r="L7" s="44"/>
    </row>
    <row r="8" spans="1:13" s="27" customFormat="1">
      <c r="A8" s="28"/>
      <c r="B8" s="29" t="s">
        <v>6</v>
      </c>
      <c r="C8" s="29"/>
      <c r="D8" s="30">
        <v>6.0220000000000003E+23</v>
      </c>
      <c r="E8" s="28" t="s">
        <v>9</v>
      </c>
      <c r="F8" s="28"/>
      <c r="G8" s="28"/>
      <c r="H8" s="31"/>
    </row>
    <row r="9" spans="1:13">
      <c r="A9" s="15"/>
      <c r="B9" s="15" t="s">
        <v>5</v>
      </c>
      <c r="C9" s="15"/>
      <c r="D9" s="15"/>
      <c r="E9" s="15"/>
      <c r="F9" s="16"/>
      <c r="G9" s="15"/>
      <c r="H9" s="14"/>
    </row>
    <row r="10" spans="1:13">
      <c r="A10" s="9"/>
      <c r="B10" s="9" t="s">
        <v>16</v>
      </c>
      <c r="C10" s="9"/>
      <c r="D10" s="9"/>
      <c r="E10" s="9"/>
      <c r="F10" s="9"/>
      <c r="G10" s="9"/>
    </row>
    <row r="11" spans="1:13">
      <c r="A11" s="9"/>
      <c r="B11" s="9" t="s">
        <v>17</v>
      </c>
      <c r="C11" s="9"/>
      <c r="D11" s="50"/>
      <c r="E11" s="9"/>
      <c r="F11" s="9"/>
      <c r="G11" s="9"/>
    </row>
    <row r="12" spans="1:13">
      <c r="A12" s="9"/>
      <c r="B12" s="9" t="s">
        <v>27</v>
      </c>
      <c r="C12" s="9"/>
      <c r="D12" s="9"/>
      <c r="E12" s="9"/>
      <c r="F12" s="9"/>
      <c r="G12" s="9"/>
    </row>
    <row r="13" spans="1:13">
      <c r="A13" s="9"/>
      <c r="B13" s="9"/>
      <c r="C13" s="9"/>
      <c r="D13" s="33"/>
      <c r="E13" s="9"/>
      <c r="F13" s="9"/>
      <c r="G13" s="9"/>
    </row>
    <row r="14" spans="1:13">
      <c r="A14" s="10"/>
      <c r="B14" s="10"/>
      <c r="C14" s="10"/>
      <c r="D14" s="10"/>
      <c r="E14" s="10"/>
      <c r="F14" s="10"/>
      <c r="G14" s="10"/>
    </row>
    <row r="15" spans="1:13">
      <c r="A15" s="10"/>
      <c r="D15" s="10"/>
      <c r="E15" s="10"/>
      <c r="F15" s="10"/>
      <c r="G15" s="1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12"/>
  <sheetViews>
    <sheetView workbookViewId="0">
      <selection activeCell="F6" sqref="F6"/>
    </sheetView>
  </sheetViews>
  <sheetFormatPr baseColWidth="10" defaultColWidth="11" defaultRowHeight="15" x14ac:dyDescent="0"/>
  <cols>
    <col min="2" max="2" width="11.5" bestFit="1" customWidth="1"/>
    <col min="3" max="3" width="9.83203125" bestFit="1" customWidth="1"/>
  </cols>
  <sheetData>
    <row r="3" spans="2:12">
      <c r="B3" s="26" t="s">
        <v>13</v>
      </c>
      <c r="C3" s="26"/>
      <c r="D3" s="26"/>
    </row>
    <row r="4" spans="2:12">
      <c r="B4" s="26" t="s">
        <v>3</v>
      </c>
      <c r="C4" s="26"/>
      <c r="D4" s="26"/>
    </row>
    <row r="5" spans="2:12">
      <c r="B5" s="26" t="s">
        <v>14</v>
      </c>
      <c r="C5" s="26"/>
      <c r="D5" s="26"/>
    </row>
    <row r="6" spans="2:12">
      <c r="B6" s="26" t="s">
        <v>2</v>
      </c>
      <c r="C6" s="26"/>
      <c r="D6" s="26"/>
    </row>
    <row r="7" spans="2:12">
      <c r="D7" s="1"/>
      <c r="E7" s="1"/>
      <c r="F7" s="1"/>
      <c r="G7" s="1"/>
      <c r="H7" s="1"/>
      <c r="I7" s="1"/>
      <c r="J7" s="1"/>
      <c r="K7" s="1"/>
      <c r="L7" s="1"/>
    </row>
    <row r="8" spans="2:12" ht="27" thickBot="1">
      <c r="B8" s="5" t="s">
        <v>0</v>
      </c>
      <c r="C8" s="3" t="s">
        <v>1</v>
      </c>
      <c r="D8" s="2"/>
      <c r="E8" s="2"/>
      <c r="F8" s="2"/>
      <c r="G8" s="2"/>
      <c r="H8" s="2"/>
      <c r="I8" s="2"/>
      <c r="J8" s="2"/>
      <c r="K8" s="2"/>
      <c r="L8" s="2"/>
    </row>
    <row r="9" spans="2:12" ht="16" thickTop="1">
      <c r="B9" s="6">
        <v>0</v>
      </c>
      <c r="C9" s="4">
        <v>1.6920000000000001E-2</v>
      </c>
      <c r="D9" s="1"/>
      <c r="E9" s="1"/>
      <c r="F9" s="1"/>
      <c r="G9" s="1"/>
      <c r="H9" s="1"/>
      <c r="I9" s="1"/>
      <c r="J9" s="1"/>
      <c r="K9" s="1"/>
      <c r="L9" s="1"/>
    </row>
    <row r="10" spans="2:12">
      <c r="B10" s="6">
        <v>1</v>
      </c>
      <c r="C10" s="4">
        <v>1.686E-2</v>
      </c>
      <c r="D10" s="1"/>
      <c r="E10" s="1"/>
      <c r="F10" s="1"/>
      <c r="G10" s="1"/>
      <c r="H10" s="1"/>
      <c r="I10" s="1"/>
      <c r="J10" s="1"/>
      <c r="K10" s="1"/>
      <c r="L10" s="1"/>
    </row>
    <row r="11" spans="2:12">
      <c r="B11" s="6">
        <v>2</v>
      </c>
      <c r="C11" s="4">
        <v>1.6799999999999999E-2</v>
      </c>
      <c r="D11" s="1"/>
      <c r="E11" s="1"/>
      <c r="F11" s="1"/>
      <c r="G11" s="1"/>
      <c r="H11" s="1"/>
      <c r="I11" s="1"/>
      <c r="J11" s="1"/>
      <c r="K11" s="1"/>
      <c r="L11" s="1"/>
    </row>
    <row r="12" spans="2:12">
      <c r="B12" s="6">
        <v>3</v>
      </c>
      <c r="C12" s="4">
        <v>1.6750000000000001E-2</v>
      </c>
      <c r="D12" s="1"/>
      <c r="E12" s="1"/>
      <c r="F12" s="1"/>
      <c r="G12" s="1"/>
      <c r="H12" s="1"/>
      <c r="I12" s="1"/>
      <c r="J12" s="1"/>
      <c r="K12" s="1"/>
      <c r="L12" s="1"/>
    </row>
    <row r="13" spans="2:12">
      <c r="B13" s="6">
        <v>4</v>
      </c>
      <c r="C13" s="4">
        <v>1.67E-2</v>
      </c>
      <c r="D13" s="1"/>
      <c r="E13" s="1"/>
      <c r="F13" s="1"/>
      <c r="G13" s="1"/>
      <c r="H13" s="1"/>
      <c r="I13" s="1"/>
      <c r="J13" s="1"/>
      <c r="K13" s="1"/>
      <c r="L13" s="1"/>
    </row>
    <row r="14" spans="2:12">
      <c r="B14" s="6">
        <v>5</v>
      </c>
      <c r="C14" s="4">
        <v>1.6650000000000002E-2</v>
      </c>
      <c r="D14" s="1"/>
      <c r="E14" s="1"/>
      <c r="F14" s="1"/>
      <c r="G14" s="1"/>
      <c r="H14" s="1"/>
      <c r="I14" s="1"/>
      <c r="J14" s="1"/>
      <c r="K14" s="1"/>
      <c r="L14" s="1"/>
    </row>
    <row r="15" spans="2:12">
      <c r="B15" s="6">
        <v>6</v>
      </c>
      <c r="C15" s="4">
        <v>1.661E-2</v>
      </c>
      <c r="D15" s="1"/>
      <c r="E15" s="1"/>
      <c r="F15" s="1"/>
      <c r="G15" s="1"/>
      <c r="H15" s="1"/>
      <c r="I15" s="1"/>
      <c r="J15" s="1"/>
      <c r="K15" s="1"/>
      <c r="L15" s="1"/>
    </row>
    <row r="16" spans="2:12">
      <c r="B16" s="6">
        <v>7</v>
      </c>
      <c r="C16" s="4">
        <v>1.6570000000000001E-2</v>
      </c>
      <c r="D16" s="1"/>
      <c r="E16" s="1"/>
      <c r="F16" s="1"/>
      <c r="G16" s="1"/>
      <c r="H16" s="1"/>
      <c r="I16" s="1"/>
      <c r="J16" s="1"/>
      <c r="K16" s="1"/>
      <c r="L16" s="1"/>
    </row>
    <row r="17" spans="2:12">
      <c r="B17" s="6">
        <v>8</v>
      </c>
      <c r="C17" s="4">
        <v>1.653E-2</v>
      </c>
      <c r="D17" s="1"/>
      <c r="E17" s="1"/>
      <c r="F17" s="1"/>
      <c r="G17" s="1"/>
      <c r="H17" s="1"/>
      <c r="I17" s="1"/>
      <c r="J17" s="1"/>
      <c r="K17" s="1"/>
      <c r="L17" s="1"/>
    </row>
    <row r="18" spans="2:12">
      <c r="B18" s="6">
        <v>9</v>
      </c>
      <c r="C18" s="4">
        <v>1.6500000000000001E-2</v>
      </c>
      <c r="D18" s="1"/>
      <c r="E18" s="1"/>
      <c r="F18" s="1"/>
      <c r="G18" s="1"/>
      <c r="H18" s="1"/>
      <c r="I18" s="1"/>
      <c r="J18" s="1"/>
      <c r="K18" s="1"/>
      <c r="L18" s="1"/>
    </row>
    <row r="19" spans="2:12">
      <c r="B19" s="6">
        <v>10</v>
      </c>
      <c r="C19" s="4">
        <v>1.6469999999999999E-2</v>
      </c>
      <c r="D19" s="1"/>
      <c r="E19" s="1"/>
      <c r="F19" s="1"/>
      <c r="G19" s="1"/>
      <c r="H19" s="1"/>
      <c r="I19" s="1"/>
      <c r="J19" s="1"/>
      <c r="K19" s="1"/>
      <c r="L19" s="1"/>
    </row>
    <row r="20" spans="2:12">
      <c r="B20" s="6">
        <v>11</v>
      </c>
      <c r="C20" s="4">
        <v>1.6449999999999999E-2</v>
      </c>
      <c r="D20" s="1"/>
      <c r="E20" s="1"/>
      <c r="F20" s="1"/>
      <c r="G20" s="1"/>
      <c r="H20" s="1"/>
      <c r="I20" s="1"/>
      <c r="J20" s="1"/>
      <c r="K20" s="1"/>
      <c r="L20" s="1"/>
    </row>
    <row r="21" spans="2:12">
      <c r="B21" s="6">
        <v>12</v>
      </c>
      <c r="C21" s="4">
        <v>1.6420000000000001E-2</v>
      </c>
      <c r="D21" s="1"/>
      <c r="E21" s="1"/>
      <c r="F21" s="1"/>
      <c r="G21" s="1"/>
      <c r="H21" s="1"/>
      <c r="I21" s="1"/>
      <c r="J21" s="1"/>
      <c r="K21" s="1"/>
      <c r="L21" s="1"/>
    </row>
    <row r="22" spans="2:12">
      <c r="B22" s="6">
        <v>13</v>
      </c>
      <c r="C22" s="4">
        <v>1.6400000000000001E-2</v>
      </c>
      <c r="D22" s="1"/>
      <c r="E22" s="1"/>
      <c r="F22" s="1"/>
      <c r="G22" s="1"/>
      <c r="H22" s="1"/>
      <c r="I22" s="1"/>
      <c r="J22" s="1"/>
      <c r="K22" s="1"/>
      <c r="L22" s="1"/>
    </row>
    <row r="23" spans="2:12">
      <c r="B23" s="6">
        <v>14</v>
      </c>
      <c r="C23" s="4">
        <v>1.6379999999999999E-2</v>
      </c>
      <c r="D23" s="1"/>
      <c r="E23" s="1"/>
      <c r="F23" s="1"/>
      <c r="G23" s="1"/>
      <c r="H23" s="1"/>
      <c r="I23" s="1"/>
      <c r="J23" s="1"/>
      <c r="K23" s="1"/>
      <c r="L23" s="1"/>
    </row>
    <row r="24" spans="2:12">
      <c r="B24" s="6">
        <v>15</v>
      </c>
      <c r="C24" s="4">
        <v>1.6369999999999999E-2</v>
      </c>
      <c r="D24" s="1"/>
      <c r="E24" s="1"/>
      <c r="F24" s="1"/>
      <c r="G24" s="1"/>
      <c r="H24" s="1"/>
      <c r="I24" s="1"/>
      <c r="J24" s="1"/>
      <c r="K24" s="1"/>
      <c r="L24" s="1"/>
    </row>
    <row r="25" spans="2:12">
      <c r="B25" s="6">
        <v>16</v>
      </c>
      <c r="C25" s="4">
        <v>1.635E-2</v>
      </c>
      <c r="D25" s="1"/>
      <c r="E25" s="1"/>
      <c r="F25" s="1"/>
      <c r="G25" s="1"/>
      <c r="H25" s="1"/>
      <c r="I25" s="1"/>
      <c r="J25" s="1"/>
      <c r="K25" s="1"/>
      <c r="L25" s="1"/>
    </row>
    <row r="26" spans="2:12">
      <c r="B26" s="6">
        <v>17</v>
      </c>
      <c r="C26" s="4">
        <v>1.634E-2</v>
      </c>
      <c r="D26" s="1"/>
      <c r="E26" s="1"/>
      <c r="F26" s="1"/>
      <c r="G26" s="1"/>
      <c r="H26" s="1"/>
      <c r="I26" s="1"/>
      <c r="J26" s="1"/>
      <c r="K26" s="1"/>
      <c r="L26" s="1"/>
    </row>
    <row r="27" spans="2:12">
      <c r="B27" s="6">
        <v>18</v>
      </c>
      <c r="C27" s="4">
        <v>1.6330000000000001E-2</v>
      </c>
      <c r="D27" s="1"/>
      <c r="E27" s="1"/>
      <c r="F27" s="1"/>
      <c r="G27" s="1"/>
      <c r="H27" s="1"/>
      <c r="I27" s="1"/>
      <c r="J27" s="1"/>
      <c r="K27" s="1"/>
      <c r="L27" s="1"/>
    </row>
    <row r="28" spans="2:12">
      <c r="B28" s="6">
        <v>19</v>
      </c>
      <c r="C28" s="4">
        <v>1.6330000000000001E-2</v>
      </c>
      <c r="D28" s="1"/>
      <c r="E28" s="1"/>
      <c r="F28" s="1"/>
      <c r="G28" s="1"/>
      <c r="H28" s="1"/>
      <c r="I28" s="1"/>
      <c r="J28" s="1"/>
      <c r="K28" s="1"/>
      <c r="L28" s="1"/>
    </row>
    <row r="29" spans="2:12">
      <c r="B29" s="12">
        <v>20</v>
      </c>
      <c r="C29" s="13">
        <v>1.6320000000000001E-2</v>
      </c>
      <c r="D29" s="1"/>
      <c r="E29" s="1"/>
      <c r="F29" s="1"/>
      <c r="G29" s="1"/>
      <c r="H29" s="1"/>
      <c r="I29" s="1"/>
      <c r="J29" s="1"/>
      <c r="K29" s="1"/>
      <c r="L29" s="1"/>
    </row>
    <row r="30" spans="2:12">
      <c r="B30" s="6">
        <v>21</v>
      </c>
      <c r="C30" s="4">
        <v>1.6320000000000001E-2</v>
      </c>
      <c r="D30" s="1"/>
      <c r="E30" s="1"/>
      <c r="F30" s="1"/>
      <c r="G30" s="1"/>
      <c r="H30" s="1"/>
      <c r="I30" s="1"/>
      <c r="J30" s="1"/>
      <c r="K30" s="1"/>
      <c r="L30" s="1"/>
    </row>
    <row r="31" spans="2:12">
      <c r="B31" s="6">
        <v>22</v>
      </c>
      <c r="C31" s="4">
        <v>1.6320000000000001E-2</v>
      </c>
      <c r="D31" s="1"/>
      <c r="E31" s="1"/>
      <c r="F31" s="1"/>
      <c r="G31" s="1"/>
      <c r="H31" s="1"/>
      <c r="I31" s="1"/>
      <c r="J31" s="1"/>
      <c r="K31" s="1"/>
      <c r="L31" s="1"/>
    </row>
    <row r="32" spans="2:12">
      <c r="B32" s="6">
        <v>23</v>
      </c>
      <c r="C32" s="4">
        <v>1.6320000000000001E-2</v>
      </c>
      <c r="D32" s="1"/>
      <c r="E32" s="1"/>
      <c r="F32" s="1"/>
      <c r="G32" s="1"/>
      <c r="H32" s="1"/>
      <c r="I32" s="1"/>
      <c r="J32" s="1"/>
      <c r="K32" s="1"/>
      <c r="L32" s="1"/>
    </row>
    <row r="33" spans="2:12">
      <c r="B33" s="6">
        <v>24</v>
      </c>
      <c r="C33" s="4">
        <v>1.6320000000000001E-2</v>
      </c>
      <c r="D33" s="1"/>
      <c r="E33" s="1"/>
      <c r="F33" s="1"/>
      <c r="G33" s="1"/>
      <c r="H33" s="1"/>
      <c r="I33" s="1"/>
      <c r="J33" s="1"/>
      <c r="K33" s="1"/>
      <c r="L33" s="1"/>
    </row>
    <row r="34" spans="2:12">
      <c r="B34" s="6">
        <v>25</v>
      </c>
      <c r="C34" s="4">
        <v>1.6330000000000001E-2</v>
      </c>
      <c r="D34" s="1"/>
      <c r="E34" s="1"/>
      <c r="F34" s="1"/>
      <c r="G34" s="1"/>
      <c r="H34" s="1"/>
      <c r="I34" s="1"/>
      <c r="J34" s="1"/>
      <c r="K34" s="1"/>
      <c r="L34" s="1"/>
    </row>
    <row r="35" spans="2:12">
      <c r="B35" s="6">
        <v>26</v>
      </c>
      <c r="C35" s="4">
        <v>1.634E-2</v>
      </c>
      <c r="D35" s="1"/>
      <c r="E35" s="1"/>
      <c r="F35" s="1"/>
      <c r="G35" s="1"/>
      <c r="H35" s="1"/>
      <c r="I35" s="1"/>
      <c r="J35" s="1"/>
      <c r="K35" s="1"/>
      <c r="L35" s="1"/>
    </row>
    <row r="36" spans="2:12">
      <c r="B36" s="6">
        <v>27</v>
      </c>
      <c r="C36" s="4">
        <v>1.635E-2</v>
      </c>
      <c r="D36" s="1"/>
      <c r="E36" s="1"/>
      <c r="F36" s="1"/>
      <c r="G36" s="1"/>
      <c r="H36" s="1"/>
      <c r="I36" s="1"/>
      <c r="J36" s="1"/>
      <c r="K36" s="1"/>
      <c r="L36" s="1"/>
    </row>
    <row r="37" spans="2:12">
      <c r="B37" s="6">
        <v>28</v>
      </c>
      <c r="C37" s="4">
        <v>1.636E-2</v>
      </c>
      <c r="D37" s="1"/>
      <c r="E37" s="1"/>
      <c r="F37" s="1"/>
      <c r="G37" s="1"/>
      <c r="H37" s="1"/>
      <c r="I37" s="1"/>
      <c r="J37" s="1"/>
      <c r="K37" s="1"/>
      <c r="L37" s="1"/>
    </row>
    <row r="38" spans="2:12">
      <c r="B38" s="6">
        <v>29</v>
      </c>
      <c r="C38" s="4">
        <v>1.6369999999999999E-2</v>
      </c>
      <c r="D38" s="1"/>
    </row>
    <row r="39" spans="2:12">
      <c r="B39" s="6">
        <v>30</v>
      </c>
      <c r="C39" s="4">
        <v>1.6379999999999999E-2</v>
      </c>
      <c r="D39" s="1"/>
    </row>
    <row r="40" spans="2:12">
      <c r="B40" s="6">
        <v>31</v>
      </c>
      <c r="C40" s="4">
        <v>1.6400000000000001E-2</v>
      </c>
      <c r="D40" s="1"/>
    </row>
    <row r="41" spans="2:12">
      <c r="B41" s="6">
        <v>32</v>
      </c>
      <c r="C41" s="4">
        <v>1.6410000000000001E-2</v>
      </c>
      <c r="D41" s="1"/>
    </row>
    <row r="42" spans="2:12">
      <c r="B42" s="6">
        <v>33</v>
      </c>
      <c r="C42" s="4">
        <v>1.643E-2</v>
      </c>
      <c r="D42" s="1"/>
    </row>
    <row r="43" spans="2:12">
      <c r="B43" s="6">
        <v>34</v>
      </c>
      <c r="C43" s="4">
        <v>1.6449999999999999E-2</v>
      </c>
      <c r="D43" s="1"/>
    </row>
    <row r="44" spans="2:12">
      <c r="B44" s="6">
        <v>35</v>
      </c>
      <c r="C44" s="4">
        <v>1.6469999999999999E-2</v>
      </c>
      <c r="D44" s="1"/>
    </row>
    <row r="45" spans="2:12">
      <c r="B45" s="6">
        <v>36</v>
      </c>
      <c r="C45" s="4">
        <v>1.6500000000000001E-2</v>
      </c>
      <c r="D45" s="1"/>
    </row>
    <row r="46" spans="2:12">
      <c r="B46" s="6">
        <v>37</v>
      </c>
      <c r="C46" s="4">
        <v>1.652E-2</v>
      </c>
      <c r="D46" s="1"/>
    </row>
    <row r="47" spans="2:12">
      <c r="B47" s="6">
        <v>38</v>
      </c>
      <c r="C47" s="4">
        <v>1.6549999999999999E-2</v>
      </c>
      <c r="D47" s="1"/>
    </row>
    <row r="48" spans="2:12">
      <c r="B48" s="6">
        <v>39</v>
      </c>
      <c r="C48" s="4">
        <v>1.6580000000000001E-2</v>
      </c>
      <c r="D48" s="1"/>
    </row>
    <row r="49" spans="2:4">
      <c r="B49" s="6">
        <v>40</v>
      </c>
      <c r="C49" s="4">
        <v>1.66E-2</v>
      </c>
      <c r="D49" s="1"/>
    </row>
    <row r="50" spans="2:4">
      <c r="B50" s="6">
        <v>41</v>
      </c>
      <c r="C50" s="4">
        <v>1.6629999999999999E-2</v>
      </c>
      <c r="D50" s="1"/>
    </row>
    <row r="51" spans="2:4">
      <c r="B51" s="6">
        <v>42</v>
      </c>
      <c r="C51" s="4">
        <v>1.6660000000000001E-2</v>
      </c>
      <c r="D51" s="1"/>
    </row>
    <row r="52" spans="2:4">
      <c r="B52" s="6">
        <v>43</v>
      </c>
      <c r="C52" s="4">
        <v>1.67E-2</v>
      </c>
      <c r="D52" s="1"/>
    </row>
    <row r="53" spans="2:4">
      <c r="B53" s="6">
        <v>44</v>
      </c>
      <c r="C53" s="4">
        <v>1.6729999999999998E-2</v>
      </c>
      <c r="D53" s="1"/>
    </row>
    <row r="54" spans="2:4">
      <c r="B54" s="6">
        <v>45</v>
      </c>
      <c r="C54" s="4">
        <v>1.677E-2</v>
      </c>
      <c r="D54" s="1"/>
    </row>
    <row r="55" spans="2:4">
      <c r="B55" s="6">
        <v>46</v>
      </c>
      <c r="C55" s="4">
        <v>1.6799999999999999E-2</v>
      </c>
      <c r="D55" s="1"/>
    </row>
    <row r="56" spans="2:4">
      <c r="B56" s="6">
        <v>47</v>
      </c>
      <c r="C56" s="4">
        <v>1.6840000000000001E-2</v>
      </c>
      <c r="D56" s="1"/>
    </row>
    <row r="57" spans="2:4">
      <c r="B57" s="6">
        <v>48</v>
      </c>
      <c r="C57" s="4">
        <v>1.6879999999999999E-2</v>
      </c>
      <c r="D57" s="1"/>
    </row>
    <row r="58" spans="2:4">
      <c r="B58" s="6">
        <v>49</v>
      </c>
      <c r="C58" s="4">
        <v>1.6920000000000001E-2</v>
      </c>
      <c r="D58" s="1"/>
    </row>
    <row r="59" spans="2:4">
      <c r="B59" s="6">
        <v>50</v>
      </c>
      <c r="C59" s="4">
        <v>1.6959999999999999E-2</v>
      </c>
      <c r="D59" s="1"/>
    </row>
    <row r="60" spans="2:4">
      <c r="B60" s="6">
        <v>51</v>
      </c>
      <c r="C60" s="4">
        <v>1.7000000000000001E-2</v>
      </c>
      <c r="D60" s="1"/>
    </row>
    <row r="61" spans="2:4">
      <c r="B61" s="6">
        <v>52</v>
      </c>
      <c r="C61" s="4">
        <v>1.704E-2</v>
      </c>
      <c r="D61" s="1"/>
    </row>
    <row r="62" spans="2:4">
      <c r="B62" s="6">
        <v>53</v>
      </c>
      <c r="C62" s="4">
        <v>1.7090000000000001E-2</v>
      </c>
      <c r="D62" s="1"/>
    </row>
    <row r="63" spans="2:4">
      <c r="B63" s="6">
        <v>54</v>
      </c>
      <c r="C63" s="4">
        <v>1.7129999999999999E-2</v>
      </c>
      <c r="D63" s="1"/>
    </row>
    <row r="64" spans="2:4">
      <c r="B64" s="6">
        <v>55</v>
      </c>
      <c r="C64" s="4">
        <v>1.7180000000000001E-2</v>
      </c>
      <c r="D64" s="1"/>
    </row>
    <row r="65" spans="2:4">
      <c r="B65" s="6">
        <v>56</v>
      </c>
      <c r="C65" s="4">
        <v>1.7229999999999999E-2</v>
      </c>
      <c r="D65" s="1"/>
    </row>
    <row r="66" spans="2:4">
      <c r="B66" s="6">
        <v>57</v>
      </c>
      <c r="C66" s="4">
        <v>1.728E-2</v>
      </c>
      <c r="D66" s="1"/>
    </row>
    <row r="67" spans="2:4">
      <c r="B67" s="6">
        <v>58</v>
      </c>
      <c r="C67" s="4">
        <v>1.7319999999999999E-2</v>
      </c>
      <c r="D67" s="1"/>
    </row>
    <row r="68" spans="2:4">
      <c r="B68" s="6">
        <v>59</v>
      </c>
      <c r="C68" s="4">
        <v>1.738E-2</v>
      </c>
      <c r="D68" s="1"/>
    </row>
    <row r="69" spans="2:4">
      <c r="B69" s="6">
        <v>60</v>
      </c>
      <c r="C69" s="4">
        <v>1.7430000000000001E-2</v>
      </c>
      <c r="D69" s="1"/>
    </row>
    <row r="70" spans="2:4">
      <c r="B70" s="6">
        <v>61</v>
      </c>
      <c r="C70" s="4">
        <v>1.7479999999999999E-2</v>
      </c>
      <c r="D70" s="1"/>
    </row>
    <row r="71" spans="2:4">
      <c r="B71" s="6">
        <v>62</v>
      </c>
      <c r="C71" s="4">
        <v>1.753E-2</v>
      </c>
      <c r="D71" s="1"/>
    </row>
    <row r="72" spans="2:4">
      <c r="B72" s="6">
        <v>63</v>
      </c>
      <c r="C72" s="4">
        <v>1.7590000000000001E-2</v>
      </c>
      <c r="D72" s="1"/>
    </row>
    <row r="73" spans="2:4">
      <c r="B73" s="6">
        <v>64</v>
      </c>
      <c r="C73" s="4">
        <v>1.7639999999999999E-2</v>
      </c>
      <c r="D73" s="1"/>
    </row>
    <row r="74" spans="2:4">
      <c r="B74" s="6">
        <v>65</v>
      </c>
      <c r="C74" s="4">
        <v>1.77E-2</v>
      </c>
      <c r="D74" s="1"/>
    </row>
    <row r="75" spans="2:4">
      <c r="B75" s="6">
        <v>66</v>
      </c>
      <c r="C75" s="4">
        <v>1.7760000000000001E-2</v>
      </c>
      <c r="D75" s="1"/>
    </row>
    <row r="76" spans="2:4">
      <c r="B76" s="6">
        <v>67</v>
      </c>
      <c r="C76" s="4">
        <v>1.7809999999999999E-2</v>
      </c>
      <c r="D76" s="1"/>
    </row>
    <row r="77" spans="2:4">
      <c r="B77" s="6">
        <v>68</v>
      </c>
      <c r="C77" s="4">
        <v>1.787E-2</v>
      </c>
      <c r="D77" s="1"/>
    </row>
    <row r="78" spans="2:4">
      <c r="B78" s="6">
        <v>69</v>
      </c>
      <c r="C78" s="4">
        <v>1.7930000000000001E-2</v>
      </c>
      <c r="D78" s="1"/>
    </row>
    <row r="79" spans="2:4">
      <c r="B79" s="6">
        <v>70</v>
      </c>
      <c r="C79" s="4">
        <v>1.7999999999999999E-2</v>
      </c>
      <c r="D79" s="1"/>
    </row>
    <row r="80" spans="2:4">
      <c r="B80" s="6">
        <v>71</v>
      </c>
      <c r="C80" s="4">
        <v>1.806E-2</v>
      </c>
      <c r="D80" s="1"/>
    </row>
    <row r="81" spans="2:4">
      <c r="B81" s="6">
        <v>72</v>
      </c>
      <c r="C81" s="4">
        <v>1.8120000000000001E-2</v>
      </c>
      <c r="D81" s="1"/>
    </row>
    <row r="82" spans="2:4">
      <c r="B82" s="6">
        <v>73</v>
      </c>
      <c r="C82" s="4">
        <v>1.8180000000000002E-2</v>
      </c>
      <c r="D82" s="1"/>
    </row>
    <row r="83" spans="2:4">
      <c r="B83" s="6">
        <v>74</v>
      </c>
      <c r="C83" s="4">
        <v>1.8249999999999999E-2</v>
      </c>
      <c r="D83" s="1"/>
    </row>
    <row r="84" spans="2:4">
      <c r="B84" s="6">
        <v>75</v>
      </c>
      <c r="C84" s="4">
        <v>1.831E-2</v>
      </c>
      <c r="D84" s="1"/>
    </row>
    <row r="85" spans="2:4">
      <c r="B85" s="6">
        <v>76</v>
      </c>
      <c r="C85" s="4">
        <v>1.8380000000000001E-2</v>
      </c>
      <c r="D85" s="1"/>
    </row>
    <row r="86" spans="2:4">
      <c r="B86" s="6">
        <v>77</v>
      </c>
      <c r="C86" s="4">
        <v>1.8450000000000001E-2</v>
      </c>
      <c r="D86" s="1"/>
    </row>
    <row r="87" spans="2:4">
      <c r="B87" s="6">
        <v>78</v>
      </c>
      <c r="C87" s="4">
        <v>1.8519999999999998E-2</v>
      </c>
      <c r="D87" s="1"/>
    </row>
    <row r="88" spans="2:4">
      <c r="B88" s="6">
        <v>79</v>
      </c>
      <c r="C88" s="4">
        <v>1.8589999999999999E-2</v>
      </c>
      <c r="D88" s="1"/>
    </row>
    <row r="89" spans="2:4">
      <c r="B89" s="6">
        <v>80</v>
      </c>
      <c r="C89" s="4">
        <v>1.866E-2</v>
      </c>
      <c r="D89" s="1"/>
    </row>
    <row r="90" spans="2:4">
      <c r="B90" s="6">
        <v>81</v>
      </c>
      <c r="C90" s="4">
        <v>1.873E-2</v>
      </c>
      <c r="D90" s="1"/>
    </row>
    <row r="91" spans="2:4">
      <c r="B91" s="6">
        <v>82</v>
      </c>
      <c r="C91" s="4">
        <v>1.8800000000000001E-2</v>
      </c>
      <c r="D91" s="1"/>
    </row>
    <row r="92" spans="2:4">
      <c r="B92" s="6">
        <v>83</v>
      </c>
      <c r="C92" s="4">
        <v>1.8870000000000001E-2</v>
      </c>
      <c r="D92" s="1"/>
    </row>
    <row r="93" spans="2:4">
      <c r="B93" s="6">
        <v>84</v>
      </c>
      <c r="C93" s="4">
        <v>1.8950000000000002E-2</v>
      </c>
      <c r="D93" s="1"/>
    </row>
    <row r="94" spans="2:4">
      <c r="B94" s="6">
        <v>85</v>
      </c>
      <c r="C94" s="4">
        <v>1.9019999999999999E-2</v>
      </c>
      <c r="D94" s="1"/>
    </row>
    <row r="95" spans="2:4">
      <c r="B95" s="6">
        <v>86</v>
      </c>
      <c r="C95" s="4">
        <v>1.9089999999999999E-2</v>
      </c>
      <c r="D95" s="1"/>
    </row>
    <row r="96" spans="2:4">
      <c r="B96" s="6">
        <v>87</v>
      </c>
      <c r="C96" s="4">
        <v>1.917E-2</v>
      </c>
      <c r="D96" s="1"/>
    </row>
    <row r="97" spans="2:4">
      <c r="B97" s="6">
        <v>88</v>
      </c>
      <c r="C97" s="4">
        <v>1.925E-2</v>
      </c>
      <c r="D97" s="1"/>
    </row>
    <row r="98" spans="2:4">
      <c r="B98" s="6">
        <v>89</v>
      </c>
      <c r="C98" s="4">
        <v>1.932E-2</v>
      </c>
      <c r="D98" s="1"/>
    </row>
    <row r="99" spans="2:4">
      <c r="B99" s="6">
        <v>90</v>
      </c>
      <c r="C99" s="4">
        <v>1.9400000000000001E-2</v>
      </c>
      <c r="D99" s="1"/>
    </row>
    <row r="100" spans="2:4">
      <c r="B100" s="6">
        <v>91</v>
      </c>
      <c r="C100" s="4">
        <v>1.9480000000000001E-2</v>
      </c>
      <c r="D100" s="1"/>
    </row>
    <row r="101" spans="2:4">
      <c r="B101" s="6">
        <v>92</v>
      </c>
      <c r="C101" s="4">
        <v>1.9560000000000001E-2</v>
      </c>
      <c r="D101" s="1"/>
    </row>
    <row r="102" spans="2:4">
      <c r="B102" s="6">
        <v>93</v>
      </c>
      <c r="C102" s="4">
        <v>1.9640000000000001E-2</v>
      </c>
      <c r="D102" s="1"/>
    </row>
    <row r="103" spans="2:4">
      <c r="B103" s="6">
        <v>94</v>
      </c>
      <c r="C103" s="4">
        <v>1.9730000000000001E-2</v>
      </c>
      <c r="D103" s="1"/>
    </row>
    <row r="104" spans="2:4">
      <c r="B104" s="6">
        <v>95</v>
      </c>
      <c r="C104" s="4">
        <v>1.9810000000000001E-2</v>
      </c>
      <c r="D104" s="1"/>
    </row>
    <row r="105" spans="2:4">
      <c r="B105" s="6">
        <v>96</v>
      </c>
      <c r="C105" s="4">
        <v>1.9890000000000001E-2</v>
      </c>
      <c r="D105" s="1"/>
    </row>
    <row r="106" spans="2:4">
      <c r="B106" s="6">
        <v>97</v>
      </c>
      <c r="C106" s="4">
        <v>1.9980000000000001E-2</v>
      </c>
      <c r="D106" s="1"/>
    </row>
    <row r="107" spans="2:4">
      <c r="B107" s="6">
        <v>98</v>
      </c>
      <c r="C107" s="4">
        <v>2.0060000000000001E-2</v>
      </c>
      <c r="D107" s="1"/>
    </row>
    <row r="108" spans="2:4">
      <c r="B108" s="6">
        <v>99</v>
      </c>
      <c r="C108" s="4">
        <v>2.0150000000000001E-2</v>
      </c>
      <c r="D108" s="1"/>
    </row>
    <row r="109" spans="2:4">
      <c r="B109" s="7">
        <v>100</v>
      </c>
      <c r="C109" s="8">
        <v>2.0230000000000001E-2</v>
      </c>
      <c r="D109" s="1"/>
    </row>
    <row r="110" spans="2:4">
      <c r="B110" s="1"/>
      <c r="C110" s="1"/>
      <c r="D110" s="1"/>
    </row>
    <row r="111" spans="2:4">
      <c r="B111" s="1"/>
      <c r="C111" s="1"/>
      <c r="D111" s="1"/>
    </row>
    <row r="112" spans="2:4">
      <c r="B112" s="1"/>
      <c r="C112" s="1"/>
      <c r="D112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Water Scattering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2015-01-18T10:25:03Z</dcterms:created>
  <dcterms:modified xsi:type="dcterms:W3CDTF">2020-08-19T17:14:00Z</dcterms:modified>
</cp:coreProperties>
</file>